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800" windowWidth="15735" windowHeight="8805" activeTab="0"/>
  </bookViews>
  <sheets>
    <sheet name="PIONIRJI" sheetId="1" r:id="rId1"/>
    <sheet name="MLADINCI" sheetId="2" r:id="rId2"/>
    <sheet name="PRIPRAVNIKI" sheetId="3" r:id="rId3"/>
  </sheets>
  <definedNames>
    <definedName name="_xlnm.Print_Area" localSheetId="0">'PIONIRJI'!$A$1:$AB$26</definedName>
  </definedNames>
  <calcPr fullCalcOnLoad="1"/>
</workbook>
</file>

<file path=xl/sharedStrings.xml><?xml version="1.0" encoding="utf-8"?>
<sst xmlns="http://schemas.openxmlformats.org/spreadsheetml/2006/main" count="173" uniqueCount="89">
  <si>
    <t>PGD</t>
  </si>
  <si>
    <t>začetno število točk</t>
  </si>
  <si>
    <t>Čas izvedbe</t>
  </si>
  <si>
    <t>Vse negativne točke pri vaji</t>
  </si>
  <si>
    <t>KONČNO ŠTEVILO TOČK</t>
  </si>
  <si>
    <t>DOSEŽENO MESTO</t>
  </si>
  <si>
    <t>Začetno število točk</t>
  </si>
  <si>
    <t>GASILSKA ZVEZA</t>
  </si>
  <si>
    <t>Številka ekipe</t>
  </si>
  <si>
    <t>SPOZNAVANJE GASILSKEGA ORODJA Poišči svoj par</t>
  </si>
  <si>
    <t>SPOZNAVANJE GASILSKEGA ORODJA Spajanje cevi na trojak</t>
  </si>
  <si>
    <t>Skupaj  točke GASILSKA ZNANJA</t>
  </si>
  <si>
    <t>Skupaj  točke  POŽARNA PREVENTIVA</t>
  </si>
  <si>
    <t>Skupaj  točke ZGODOVINA GASILSTVA</t>
  </si>
  <si>
    <t>Skupaj  točke DRŽI/NE DRŽI</t>
  </si>
  <si>
    <t>Skupaj čas in negativne točke</t>
  </si>
  <si>
    <t>Skupaj  točke  DRŽI / NE DRŽI</t>
  </si>
  <si>
    <t>Skupaj  točke  POŽARNAPREVENTIVA</t>
  </si>
  <si>
    <t>Skupaj  točke  ZGODOVINA GASILSTVA</t>
  </si>
  <si>
    <t>Skupaj  točke GASILSKA  ZNANJA</t>
  </si>
  <si>
    <t>SPOZNAVANJE GASILSKEGA ORODJA Sklopi, izberi in najdi</t>
  </si>
  <si>
    <t>Skupaj  točke DRŽI  / NE DRŽI</t>
  </si>
  <si>
    <t>Skupaj točke POŽARNA PREVENTIVA</t>
  </si>
  <si>
    <t>Skupaj točke ZGODOVINA GASILSTVA</t>
  </si>
  <si>
    <t xml:space="preserve"> Skupaj točke GASILSKA ZNANJA</t>
  </si>
  <si>
    <t>Negativne točke skupaj</t>
  </si>
  <si>
    <t>PIONIRJI</t>
  </si>
  <si>
    <t>Štafetno vezanje vozlov</t>
  </si>
  <si>
    <t>Negativne točke</t>
  </si>
  <si>
    <t>MLADINCI</t>
  </si>
  <si>
    <t>GASILCI PRIPRAVNIKI</t>
  </si>
  <si>
    <t>Štafetno vezanje orodja</t>
  </si>
  <si>
    <t>CELJE</t>
  </si>
  <si>
    <t>PROŽINSKA VAS 1 (Ž)</t>
  </si>
  <si>
    <t xml:space="preserve">PROŽINSKA VAS 2 </t>
  </si>
  <si>
    <t>LJUBEČNA (Ž)</t>
  </si>
  <si>
    <t>ŠMARJE</t>
  </si>
  <si>
    <t>ŠMARJE PRI JELŠAH</t>
  </si>
  <si>
    <t>IMENO (Ž)</t>
  </si>
  <si>
    <t>SELA-VERAČE-VIRŠTANJ</t>
  </si>
  <si>
    <t>RADEČE</t>
  </si>
  <si>
    <t>VRHOVO (Ž)</t>
  </si>
  <si>
    <t>JAGNJENICA 1 (Ž)</t>
  </si>
  <si>
    <t xml:space="preserve">JAGNJENICA 2 </t>
  </si>
  <si>
    <t>VOJNIK-DOBRNA</t>
  </si>
  <si>
    <t>VOJNIK</t>
  </si>
  <si>
    <t>DOBRNA</t>
  </si>
  <si>
    <t>NOVA CERKEV (Ž)</t>
  </si>
  <si>
    <t>ŠENTJUR</t>
  </si>
  <si>
    <t>LOKA PRI ŽUSMU</t>
  </si>
  <si>
    <t>PREVORJE (Ž)</t>
  </si>
  <si>
    <t>PONIKVA</t>
  </si>
  <si>
    <t>LAŠKO</t>
  </si>
  <si>
    <t>ZIDANI MOST</t>
  </si>
  <si>
    <t>SLOV.KONJICE</t>
  </si>
  <si>
    <t>DRAŽA VAS</t>
  </si>
  <si>
    <t>SLOVENSKE KONJICE</t>
  </si>
  <si>
    <t>ŽIČE</t>
  </si>
  <si>
    <t>ZREČE-VITANJE</t>
  </si>
  <si>
    <t>ZREČE 1 (Ž)</t>
  </si>
  <si>
    <t>ZREČE 2 (Ž)</t>
  </si>
  <si>
    <t>STRANICE</t>
  </si>
  <si>
    <t>PROŽINSKA VAS (Ž)</t>
  </si>
  <si>
    <t>TEHARJE (Ž)</t>
  </si>
  <si>
    <t xml:space="preserve">ZAGRAD-PEČOVNIK </t>
  </si>
  <si>
    <t>KRISTAN VRH 1 (Ž)</t>
  </si>
  <si>
    <t>PRISTAVA PRI MESTINJU</t>
  </si>
  <si>
    <t>KRISTAN VRH 2</t>
  </si>
  <si>
    <t>NOVA CERKEV 1 (Ž)</t>
  </si>
  <si>
    <t xml:space="preserve">NOVA CERKEV 2 </t>
  </si>
  <si>
    <t>LOKA PRI ŽUSMU 1 (Ž)</t>
  </si>
  <si>
    <t>LOKA PRI ŽUSMU 2 (Ž)</t>
  </si>
  <si>
    <t>DRAMLJE</t>
  </si>
  <si>
    <t>DOLGA GORA</t>
  </si>
  <si>
    <t>SEDRAŽ</t>
  </si>
  <si>
    <t>TEPANJE</t>
  </si>
  <si>
    <t>SLOVENSKE KONJICE (Ž)</t>
  </si>
  <si>
    <t>GORENJE PRI ZREČAH</t>
  </si>
  <si>
    <t>ZREČE</t>
  </si>
  <si>
    <t>TRNOVLJE</t>
  </si>
  <si>
    <t>TEHARJE</t>
  </si>
  <si>
    <t>LOPATA (Ž)</t>
  </si>
  <si>
    <t xml:space="preserve">ŠMARJE </t>
  </si>
  <si>
    <t>POLJE-SEDLARJEVO</t>
  </si>
  <si>
    <t>DOBRNA (Ž)</t>
  </si>
  <si>
    <t>PONIKVA 1</t>
  </si>
  <si>
    <t>PONIKVA 2</t>
  </si>
  <si>
    <t>SVIBNO (Ž)</t>
  </si>
  <si>
    <t>SVIBNO</t>
  </si>
</sst>
</file>

<file path=xl/styles.xml><?xml version="1.0" encoding="utf-8"?>
<styleSheet xmlns="http://schemas.openxmlformats.org/spreadsheetml/2006/main">
  <numFmts count="25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#,##0.0"/>
    <numFmt numFmtId="174" formatCode="[$-424]d\.\ mmmm\ yyyy"/>
    <numFmt numFmtId="175" formatCode="0.00;[Red]0.00"/>
    <numFmt numFmtId="176" formatCode="0;[Red]0"/>
    <numFmt numFmtId="177" formatCode="#,##0.00;[Red]#,##0.00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7">
    <font>
      <sz val="10"/>
      <name val="Arial"/>
      <family val="0"/>
    </font>
    <font>
      <sz val="9"/>
      <name val="Times New Roman CE"/>
      <family val="1"/>
    </font>
    <font>
      <sz val="12"/>
      <name val="Times New Roman CE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8"/>
      <name val="Times New Roman CE"/>
      <family val="0"/>
    </font>
    <font>
      <b/>
      <sz val="9"/>
      <name val="Times New Roman CE"/>
      <family val="0"/>
    </font>
    <font>
      <sz val="10"/>
      <name val="Times New Roman CE"/>
      <family val="1"/>
    </font>
    <font>
      <sz val="14"/>
      <name val="Times New Roman CE"/>
      <family val="1"/>
    </font>
    <font>
      <b/>
      <sz val="12"/>
      <name val="Times New Roman CE"/>
      <family val="1"/>
    </font>
    <font>
      <b/>
      <sz val="12"/>
      <name val="Arial"/>
      <family val="2"/>
    </font>
    <font>
      <b/>
      <sz val="14"/>
      <name val="Times New Roman CE"/>
      <family val="0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0"/>
    </font>
    <font>
      <b/>
      <sz val="11"/>
      <name val="Times New Roman CE"/>
      <family val="1"/>
    </font>
    <font>
      <b/>
      <sz val="10"/>
      <name val="Times New Roman CE"/>
      <family val="0"/>
    </font>
    <font>
      <b/>
      <sz val="11"/>
      <name val="Arial"/>
      <family val="2"/>
    </font>
    <font>
      <sz val="11"/>
      <name val="Arial"/>
      <family val="0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1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31" fillId="0" borderId="6" applyNumberFormat="0" applyFill="0" applyAlignment="0" applyProtection="0"/>
    <xf numFmtId="0" fontId="32" fillId="23" borderId="7" applyNumberFormat="0" applyAlignment="0" applyProtection="0"/>
    <xf numFmtId="0" fontId="33" fillId="16" borderId="8" applyNumberFormat="0" applyAlignment="0" applyProtection="0"/>
    <xf numFmtId="0" fontId="34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7" borderId="8" applyNumberFormat="0" applyAlignment="0" applyProtection="0"/>
    <xf numFmtId="0" fontId="36" fillId="0" borderId="9" applyNumberFormat="0" applyFill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Alignment="1">
      <alignment vertical="justify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172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textRotation="90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justify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2" fontId="9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10" fillId="0" borderId="14" xfId="0" applyFont="1" applyBorder="1" applyAlignment="1">
      <alignment horizontal="center" textRotation="90"/>
    </xf>
    <xf numFmtId="0" fontId="11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24" borderId="11" xfId="0" applyFont="1" applyFill="1" applyBorder="1" applyAlignment="1">
      <alignment horizontal="center"/>
    </xf>
    <xf numFmtId="0" fontId="9" fillId="24" borderId="16" xfId="0" applyFont="1" applyFill="1" applyBorder="1" applyAlignment="1">
      <alignment horizontal="center"/>
    </xf>
    <xf numFmtId="0" fontId="9" fillId="24" borderId="0" xfId="0" applyFont="1" applyFill="1" applyAlignment="1">
      <alignment horizontal="center"/>
    </xf>
    <xf numFmtId="175" fontId="9" fillId="24" borderId="11" xfId="0" applyNumberFormat="1" applyFont="1" applyFill="1" applyBorder="1" applyAlignment="1">
      <alignment horizontal="center"/>
    </xf>
    <xf numFmtId="2" fontId="9" fillId="24" borderId="11" xfId="0" applyNumberFormat="1" applyFont="1" applyFill="1" applyBorder="1" applyAlignment="1">
      <alignment horizontal="center"/>
    </xf>
    <xf numFmtId="2" fontId="9" fillId="24" borderId="16" xfId="0" applyNumberFormat="1" applyFont="1" applyFill="1" applyBorder="1" applyAlignment="1">
      <alignment horizontal="center"/>
    </xf>
    <xf numFmtId="0" fontId="9" fillId="24" borderId="0" xfId="0" applyFont="1" applyFill="1" applyBorder="1" applyAlignment="1">
      <alignment horizontal="center"/>
    </xf>
    <xf numFmtId="172" fontId="9" fillId="24" borderId="11" xfId="0" applyNumberFormat="1" applyFont="1" applyFill="1" applyBorder="1" applyAlignment="1">
      <alignment horizontal="center"/>
    </xf>
    <xf numFmtId="0" fontId="9" fillId="24" borderId="10" xfId="0" applyFont="1" applyFill="1" applyBorder="1" applyAlignment="1">
      <alignment horizontal="center"/>
    </xf>
    <xf numFmtId="0" fontId="9" fillId="24" borderId="17" xfId="0" applyFont="1" applyFill="1" applyBorder="1" applyAlignment="1">
      <alignment horizontal="center"/>
    </xf>
    <xf numFmtId="172" fontId="9" fillId="24" borderId="10" xfId="0" applyNumberFormat="1" applyFont="1" applyFill="1" applyBorder="1" applyAlignment="1">
      <alignment horizontal="center"/>
    </xf>
    <xf numFmtId="0" fontId="9" fillId="24" borderId="18" xfId="0" applyFont="1" applyFill="1" applyBorder="1" applyAlignment="1">
      <alignment horizontal="center"/>
    </xf>
    <xf numFmtId="0" fontId="9" fillId="24" borderId="19" xfId="0" applyFont="1" applyFill="1" applyBorder="1" applyAlignment="1">
      <alignment horizontal="center"/>
    </xf>
    <xf numFmtId="172" fontId="9" fillId="24" borderId="18" xfId="0" applyNumberFormat="1" applyFont="1" applyFill="1" applyBorder="1" applyAlignment="1">
      <alignment horizontal="center"/>
    </xf>
    <xf numFmtId="0" fontId="6" fillId="24" borderId="11" xfId="0" applyFont="1" applyFill="1" applyBorder="1" applyAlignment="1">
      <alignment horizontal="center"/>
    </xf>
    <xf numFmtId="0" fontId="6" fillId="24" borderId="16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6" fillId="24" borderId="20" xfId="0" applyFont="1" applyFill="1" applyBorder="1" applyAlignment="1">
      <alignment horizontal="center"/>
    </xf>
    <xf numFmtId="177" fontId="9" fillId="24" borderId="21" xfId="0" applyNumberFormat="1" applyFont="1" applyFill="1" applyBorder="1" applyAlignment="1">
      <alignment horizontal="center"/>
    </xf>
    <xf numFmtId="0" fontId="6" fillId="24" borderId="10" xfId="0" applyFont="1" applyFill="1" applyBorder="1" applyAlignment="1">
      <alignment horizontal="center"/>
    </xf>
    <xf numFmtId="0" fontId="6" fillId="24" borderId="17" xfId="0" applyFont="1" applyFill="1" applyBorder="1" applyAlignment="1">
      <alignment horizontal="center"/>
    </xf>
    <xf numFmtId="2" fontId="9" fillId="24" borderId="22" xfId="0" applyNumberFormat="1" applyFont="1" applyFill="1" applyBorder="1" applyAlignment="1">
      <alignment horizontal="center"/>
    </xf>
    <xf numFmtId="0" fontId="9" fillId="24" borderId="11" xfId="0" applyNumberFormat="1" applyFont="1" applyFill="1" applyBorder="1" applyAlignment="1">
      <alignment horizontal="center"/>
    </xf>
    <xf numFmtId="0" fontId="6" fillId="24" borderId="11" xfId="0" applyFont="1" applyFill="1" applyBorder="1" applyAlignment="1">
      <alignment/>
    </xf>
    <xf numFmtId="0" fontId="6" fillId="24" borderId="16" xfId="0" applyFont="1" applyFill="1" applyBorder="1" applyAlignment="1">
      <alignment/>
    </xf>
    <xf numFmtId="0" fontId="6" fillId="24" borderId="10" xfId="0" applyFont="1" applyFill="1" applyBorder="1" applyAlignment="1">
      <alignment/>
    </xf>
    <xf numFmtId="0" fontId="6" fillId="24" borderId="17" xfId="0" applyFont="1" applyFill="1" applyBorder="1" applyAlignment="1">
      <alignment/>
    </xf>
    <xf numFmtId="2" fontId="9" fillId="24" borderId="16" xfId="0" applyNumberFormat="1" applyFont="1" applyFill="1" applyBorder="1" applyAlignment="1" applyProtection="1">
      <alignment horizontal="center"/>
      <protection/>
    </xf>
    <xf numFmtId="2" fontId="9" fillId="24" borderId="11" xfId="0" applyNumberFormat="1" applyFont="1" applyFill="1" applyBorder="1" applyAlignment="1" applyProtection="1">
      <alignment horizontal="center"/>
      <protection/>
    </xf>
    <xf numFmtId="0" fontId="9" fillId="3" borderId="23" xfId="0" applyFont="1" applyFill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24" borderId="24" xfId="0" applyFont="1" applyFill="1" applyBorder="1" applyAlignment="1">
      <alignment horizontal="center"/>
    </xf>
    <xf numFmtId="175" fontId="9" fillId="24" borderId="24" xfId="0" applyNumberFormat="1" applyFont="1" applyFill="1" applyBorder="1" applyAlignment="1">
      <alignment horizontal="center"/>
    </xf>
    <xf numFmtId="0" fontId="9" fillId="24" borderId="24" xfId="0" applyNumberFormat="1" applyFont="1" applyFill="1" applyBorder="1" applyAlignment="1">
      <alignment horizontal="center"/>
    </xf>
    <xf numFmtId="2" fontId="9" fillId="24" borderId="20" xfId="0" applyNumberFormat="1" applyFont="1" applyFill="1" applyBorder="1" applyAlignment="1" applyProtection="1">
      <alignment horizontal="center"/>
      <protection/>
    </xf>
    <xf numFmtId="175" fontId="9" fillId="24" borderId="10" xfId="0" applyNumberFormat="1" applyFont="1" applyFill="1" applyBorder="1" applyAlignment="1">
      <alignment horizontal="center"/>
    </xf>
    <xf numFmtId="0" fontId="9" fillId="24" borderId="10" xfId="0" applyNumberFormat="1" applyFont="1" applyFill="1" applyBorder="1" applyAlignment="1">
      <alignment horizontal="center"/>
    </xf>
    <xf numFmtId="2" fontId="9" fillId="24" borderId="10" xfId="0" applyNumberFormat="1" applyFont="1" applyFill="1" applyBorder="1" applyAlignment="1" applyProtection="1">
      <alignment horizontal="center"/>
      <protection/>
    </xf>
    <xf numFmtId="2" fontId="9" fillId="24" borderId="22" xfId="0" applyNumberFormat="1" applyFont="1" applyFill="1" applyBorder="1" applyAlignment="1">
      <alignment/>
    </xf>
    <xf numFmtId="2" fontId="9" fillId="24" borderId="21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9" fillId="0" borderId="24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2" fontId="16" fillId="24" borderId="11" xfId="0" applyNumberFormat="1" applyFont="1" applyFill="1" applyBorder="1" applyAlignment="1">
      <alignment horizontal="center"/>
    </xf>
    <xf numFmtId="0" fontId="15" fillId="0" borderId="25" xfId="0" applyFont="1" applyBorder="1" applyAlignment="1">
      <alignment horizontal="center" vertical="justify"/>
    </xf>
    <xf numFmtId="0" fontId="15" fillId="0" borderId="14" xfId="0" applyFont="1" applyBorder="1" applyAlignment="1">
      <alignment horizontal="center" textRotation="90"/>
    </xf>
    <xf numFmtId="0" fontId="15" fillId="0" borderId="26" xfId="0" applyFont="1" applyBorder="1" applyAlignment="1">
      <alignment horizontal="center" textRotation="90"/>
    </xf>
    <xf numFmtId="0" fontId="15" fillId="17" borderId="27" xfId="0" applyFont="1" applyFill="1" applyBorder="1" applyAlignment="1">
      <alignment horizontal="center" textRotation="90"/>
    </xf>
    <xf numFmtId="0" fontId="15" fillId="0" borderId="15" xfId="0" applyFont="1" applyFill="1" applyBorder="1" applyAlignment="1">
      <alignment horizontal="center" textRotation="90"/>
    </xf>
    <xf numFmtId="0" fontId="15" fillId="0" borderId="28" xfId="0" applyFont="1" applyBorder="1" applyAlignment="1">
      <alignment horizontal="center" textRotation="90"/>
    </xf>
    <xf numFmtId="0" fontId="15" fillId="17" borderId="29" xfId="0" applyFont="1" applyFill="1" applyBorder="1" applyAlignment="1">
      <alignment horizontal="center" textRotation="90"/>
    </xf>
    <xf numFmtId="0" fontId="15" fillId="25" borderId="30" xfId="0" applyFont="1" applyFill="1" applyBorder="1" applyAlignment="1">
      <alignment horizontal="center" textRotation="90"/>
    </xf>
    <xf numFmtId="2" fontId="15" fillId="0" borderId="31" xfId="0" applyNumberFormat="1" applyFont="1" applyBorder="1" applyAlignment="1">
      <alignment horizontal="center" textRotation="90"/>
    </xf>
    <xf numFmtId="2" fontId="15" fillId="0" borderId="32" xfId="0" applyNumberFormat="1" applyFont="1" applyBorder="1" applyAlignment="1">
      <alignment horizontal="center" textRotation="90"/>
    </xf>
    <xf numFmtId="2" fontId="15" fillId="17" borderId="27" xfId="0" applyNumberFormat="1" applyFont="1" applyFill="1" applyBorder="1" applyAlignment="1">
      <alignment horizontal="center" textRotation="90"/>
    </xf>
    <xf numFmtId="0" fontId="15" fillId="0" borderId="14" xfId="0" applyFont="1" applyBorder="1" applyAlignment="1">
      <alignment horizontal="center" textRotation="90"/>
    </xf>
    <xf numFmtId="0" fontId="15" fillId="17" borderId="14" xfId="0" applyFont="1" applyFill="1" applyBorder="1" applyAlignment="1">
      <alignment horizontal="center" textRotation="90"/>
    </xf>
    <xf numFmtId="0" fontId="15" fillId="0" borderId="15" xfId="0" applyFont="1" applyFill="1" applyBorder="1" applyAlignment="1">
      <alignment horizontal="center" textRotation="90"/>
    </xf>
    <xf numFmtId="0" fontId="15" fillId="0" borderId="15" xfId="0" applyFont="1" applyBorder="1" applyAlignment="1">
      <alignment horizontal="center" textRotation="90"/>
    </xf>
    <xf numFmtId="0" fontId="15" fillId="0" borderId="33" xfId="0" applyFont="1" applyBorder="1" applyAlignment="1">
      <alignment horizontal="center" textRotation="90"/>
    </xf>
    <xf numFmtId="0" fontId="15" fillId="17" borderId="34" xfId="0" applyFont="1" applyFill="1" applyBorder="1" applyAlignment="1">
      <alignment horizontal="center" textRotation="90"/>
    </xf>
    <xf numFmtId="0" fontId="19" fillId="0" borderId="14" xfId="0" applyFont="1" applyBorder="1" applyAlignment="1">
      <alignment vertical="top" wrapText="1"/>
    </xf>
    <xf numFmtId="0" fontId="19" fillId="0" borderId="29" xfId="0" applyFont="1" applyBorder="1" applyAlignment="1">
      <alignment vertical="top" wrapText="1"/>
    </xf>
    <xf numFmtId="0" fontId="19" fillId="0" borderId="33" xfId="0" applyFont="1" applyBorder="1" applyAlignment="1">
      <alignment vertical="top" wrapText="1"/>
    </xf>
    <xf numFmtId="0" fontId="19" fillId="0" borderId="35" xfId="0" applyFont="1" applyBorder="1" applyAlignment="1">
      <alignment vertical="top" wrapText="1"/>
    </xf>
    <xf numFmtId="0" fontId="10" fillId="3" borderId="36" xfId="0" applyNumberFormat="1" applyFont="1" applyFill="1" applyBorder="1" applyAlignment="1">
      <alignment horizontal="center"/>
    </xf>
    <xf numFmtId="0" fontId="10" fillId="3" borderId="23" xfId="0" applyNumberFormat="1" applyFont="1" applyFill="1" applyBorder="1" applyAlignment="1">
      <alignment horizontal="center"/>
    </xf>
    <xf numFmtId="0" fontId="9" fillId="3" borderId="36" xfId="59" applyNumberFormat="1" applyFont="1" applyFill="1" applyBorder="1" applyAlignment="1">
      <alignment horizontal="center"/>
    </xf>
    <xf numFmtId="0" fontId="9" fillId="3" borderId="23" xfId="0" applyNumberFormat="1" applyFont="1" applyFill="1" applyBorder="1" applyAlignment="1">
      <alignment horizontal="center"/>
    </xf>
    <xf numFmtId="0" fontId="16" fillId="24" borderId="10" xfId="0" applyFont="1" applyFill="1" applyBorder="1" applyAlignment="1">
      <alignment horizontal="center"/>
    </xf>
    <xf numFmtId="0" fontId="15" fillId="26" borderId="37" xfId="0" applyFont="1" applyFill="1" applyBorder="1" applyAlignment="1">
      <alignment horizontal="center" textRotation="90"/>
    </xf>
    <xf numFmtId="0" fontId="17" fillId="26" borderId="33" xfId="0" applyFont="1" applyFill="1" applyBorder="1" applyAlignment="1">
      <alignment horizontal="center" textRotation="90"/>
    </xf>
    <xf numFmtId="0" fontId="15" fillId="3" borderId="37" xfId="0" applyFont="1" applyFill="1" applyBorder="1" applyAlignment="1">
      <alignment horizontal="center" textRotation="90"/>
    </xf>
    <xf numFmtId="0" fontId="17" fillId="3" borderId="33" xfId="0" applyFont="1" applyFill="1" applyBorder="1" applyAlignment="1">
      <alignment horizontal="center" textRotation="90"/>
    </xf>
    <xf numFmtId="0" fontId="15" fillId="0" borderId="38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justify"/>
    </xf>
    <xf numFmtId="0" fontId="15" fillId="0" borderId="40" xfId="0" applyNumberFormat="1" applyFont="1" applyBorder="1" applyAlignment="1">
      <alignment horizontal="center" vertical="center" wrapText="1"/>
    </xf>
    <xf numFmtId="0" fontId="15" fillId="0" borderId="28" xfId="0" applyNumberFormat="1" applyFont="1" applyBorder="1" applyAlignment="1">
      <alignment horizontal="center" vertical="center" wrapText="1"/>
    </xf>
    <xf numFmtId="0" fontId="15" fillId="0" borderId="26" xfId="0" applyNumberFormat="1" applyFont="1" applyBorder="1" applyAlignment="1">
      <alignment horizontal="center" vertical="center" wrapText="1"/>
    </xf>
    <xf numFmtId="0" fontId="9" fillId="0" borderId="37" xfId="0" applyFont="1" applyBorder="1" applyAlignment="1">
      <alignment vertical="justify" textRotation="90"/>
    </xf>
    <xf numFmtId="0" fontId="0" fillId="0" borderId="33" xfId="0" applyBorder="1" applyAlignment="1">
      <alignment textRotation="90"/>
    </xf>
    <xf numFmtId="0" fontId="15" fillId="0" borderId="37" xfId="0" applyFont="1" applyBorder="1" applyAlignment="1">
      <alignment horizontal="center" textRotation="90"/>
    </xf>
    <xf numFmtId="0" fontId="17" fillId="0" borderId="33" xfId="0" applyFont="1" applyBorder="1" applyAlignment="1">
      <alignment horizontal="center" textRotation="90"/>
    </xf>
    <xf numFmtId="0" fontId="15" fillId="17" borderId="41" xfId="0" applyFont="1" applyFill="1" applyBorder="1" applyAlignment="1">
      <alignment horizontal="center" textRotation="90"/>
    </xf>
    <xf numFmtId="0" fontId="15" fillId="17" borderId="39" xfId="0" applyFont="1" applyFill="1" applyBorder="1" applyAlignment="1">
      <alignment horizontal="center" textRotation="90"/>
    </xf>
    <xf numFmtId="0" fontId="15" fillId="17" borderId="42" xfId="0" applyFont="1" applyFill="1" applyBorder="1" applyAlignment="1">
      <alignment horizontal="center" textRotation="90"/>
    </xf>
    <xf numFmtId="0" fontId="17" fillId="17" borderId="34" xfId="0" applyFont="1" applyFill="1" applyBorder="1" applyAlignment="1">
      <alignment horizontal="center" textRotation="90"/>
    </xf>
    <xf numFmtId="0" fontId="17" fillId="17" borderId="15" xfId="0" applyFont="1" applyFill="1" applyBorder="1" applyAlignment="1">
      <alignment horizontal="center" textRotation="90"/>
    </xf>
    <xf numFmtId="0" fontId="17" fillId="17" borderId="35" xfId="0" applyFont="1" applyFill="1" applyBorder="1" applyAlignment="1">
      <alignment horizontal="center" textRotation="90"/>
    </xf>
    <xf numFmtId="0" fontId="15" fillId="17" borderId="41" xfId="0" applyFont="1" applyFill="1" applyBorder="1" applyAlignment="1">
      <alignment horizontal="center" textRotation="89"/>
    </xf>
    <xf numFmtId="0" fontId="17" fillId="17" borderId="39" xfId="0" applyFont="1" applyFill="1" applyBorder="1" applyAlignment="1">
      <alignment horizontal="center" textRotation="89"/>
    </xf>
    <xf numFmtId="0" fontId="17" fillId="17" borderId="42" xfId="0" applyFont="1" applyFill="1" applyBorder="1" applyAlignment="1">
      <alignment horizontal="center" textRotation="89"/>
    </xf>
    <xf numFmtId="0" fontId="17" fillId="17" borderId="34" xfId="0" applyFont="1" applyFill="1" applyBorder="1" applyAlignment="1">
      <alignment horizontal="center" textRotation="89"/>
    </xf>
    <xf numFmtId="0" fontId="17" fillId="17" borderId="15" xfId="0" applyFont="1" applyFill="1" applyBorder="1" applyAlignment="1">
      <alignment horizontal="center" textRotation="89"/>
    </xf>
    <xf numFmtId="0" fontId="17" fillId="17" borderId="35" xfId="0" applyFont="1" applyFill="1" applyBorder="1" applyAlignment="1">
      <alignment horizontal="center" textRotation="89"/>
    </xf>
    <xf numFmtId="0" fontId="5" fillId="0" borderId="38" xfId="0" applyFont="1" applyBorder="1" applyAlignment="1">
      <alignment horizontal="center" vertical="center"/>
    </xf>
    <xf numFmtId="0" fontId="13" fillId="0" borderId="29" xfId="0" applyFont="1" applyBorder="1" applyAlignment="1">
      <alignment/>
    </xf>
    <xf numFmtId="0" fontId="15" fillId="17" borderId="37" xfId="0" applyFont="1" applyFill="1" applyBorder="1" applyAlignment="1">
      <alignment horizontal="center" textRotation="90" wrapText="1"/>
    </xf>
    <xf numFmtId="0" fontId="17" fillId="17" borderId="33" xfId="0" applyFont="1" applyFill="1" applyBorder="1" applyAlignment="1">
      <alignment horizontal="center" wrapText="1"/>
    </xf>
    <xf numFmtId="0" fontId="15" fillId="17" borderId="37" xfId="0" applyFont="1" applyFill="1" applyBorder="1" applyAlignment="1">
      <alignment horizontal="center" textRotation="90"/>
    </xf>
    <xf numFmtId="0" fontId="17" fillId="17" borderId="33" xfId="0" applyFont="1" applyFill="1" applyBorder="1" applyAlignment="1">
      <alignment horizontal="center" textRotation="90"/>
    </xf>
    <xf numFmtId="2" fontId="15" fillId="26" borderId="37" xfId="0" applyNumberFormat="1" applyFont="1" applyFill="1" applyBorder="1" applyAlignment="1">
      <alignment horizontal="center" vertical="justify" textRotation="90"/>
    </xf>
    <xf numFmtId="2" fontId="15" fillId="26" borderId="33" xfId="0" applyNumberFormat="1" applyFont="1" applyFill="1" applyBorder="1" applyAlignment="1">
      <alignment horizontal="center" vertical="justify" textRotation="90"/>
    </xf>
    <xf numFmtId="2" fontId="15" fillId="3" borderId="37" xfId="0" applyNumberFormat="1" applyFont="1" applyFill="1" applyBorder="1" applyAlignment="1">
      <alignment horizontal="center" textRotation="88"/>
    </xf>
    <xf numFmtId="2" fontId="15" fillId="3" borderId="33" xfId="0" applyNumberFormat="1" applyFont="1" applyFill="1" applyBorder="1" applyAlignment="1">
      <alignment horizontal="center" textRotation="88"/>
    </xf>
    <xf numFmtId="0" fontId="15" fillId="17" borderId="33" xfId="0" applyFont="1" applyFill="1" applyBorder="1" applyAlignment="1">
      <alignment horizontal="center" textRotation="90"/>
    </xf>
    <xf numFmtId="0" fontId="15" fillId="0" borderId="38" xfId="0" applyNumberFormat="1" applyFont="1" applyBorder="1" applyAlignment="1">
      <alignment horizontal="center" vertical="center" wrapText="1"/>
    </xf>
    <xf numFmtId="0" fontId="15" fillId="0" borderId="28" xfId="0" applyNumberFormat="1" applyFont="1" applyBorder="1" applyAlignment="1">
      <alignment horizontal="center" vertical="center" wrapText="1"/>
    </xf>
    <xf numFmtId="0" fontId="15" fillId="0" borderId="29" xfId="0" applyNumberFormat="1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justify" textRotation="90"/>
    </xf>
    <xf numFmtId="0" fontId="9" fillId="0" borderId="33" xfId="0" applyFont="1" applyBorder="1" applyAlignment="1">
      <alignment horizontal="center" vertical="justify" textRotation="90"/>
    </xf>
    <xf numFmtId="0" fontId="5" fillId="0" borderId="3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textRotation="90"/>
    </xf>
    <xf numFmtId="0" fontId="15" fillId="17" borderId="41" xfId="0" applyFont="1" applyFill="1" applyBorder="1" applyAlignment="1">
      <alignment horizontal="center" textRotation="90"/>
    </xf>
    <xf numFmtId="0" fontId="15" fillId="17" borderId="34" xfId="0" applyFont="1" applyFill="1" applyBorder="1" applyAlignment="1">
      <alignment horizontal="center" textRotation="90"/>
    </xf>
    <xf numFmtId="2" fontId="15" fillId="0" borderId="38" xfId="0" applyNumberFormat="1" applyFont="1" applyFill="1" applyBorder="1" applyAlignment="1">
      <alignment horizontal="center" vertical="center" wrapText="1"/>
    </xf>
    <xf numFmtId="2" fontId="15" fillId="0" borderId="28" xfId="0" applyNumberFormat="1" applyFont="1" applyFill="1" applyBorder="1" applyAlignment="1">
      <alignment horizontal="center" vertical="center" wrapText="1"/>
    </xf>
    <xf numFmtId="2" fontId="15" fillId="0" borderId="29" xfId="0" applyNumberFormat="1" applyFont="1" applyFill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/>
    </xf>
    <xf numFmtId="0" fontId="15" fillId="17" borderId="43" xfId="0" applyFont="1" applyFill="1" applyBorder="1" applyAlignment="1">
      <alignment horizontal="center" textRotation="90"/>
    </xf>
    <xf numFmtId="0" fontId="17" fillId="17" borderId="44" xfId="0" applyFont="1" applyFill="1" applyBorder="1" applyAlignment="1">
      <alignment horizontal="center" textRotation="90"/>
    </xf>
    <xf numFmtId="0" fontId="17" fillId="17" borderId="45" xfId="0" applyFont="1" applyFill="1" applyBorder="1" applyAlignment="1">
      <alignment horizontal="center" textRotation="90"/>
    </xf>
    <xf numFmtId="0" fontId="17" fillId="17" borderId="46" xfId="0" applyFont="1" applyFill="1" applyBorder="1" applyAlignment="1">
      <alignment horizontal="center" textRotation="90"/>
    </xf>
    <xf numFmtId="0" fontId="17" fillId="17" borderId="47" xfId="0" applyFont="1" applyFill="1" applyBorder="1" applyAlignment="1">
      <alignment horizontal="center" textRotation="90"/>
    </xf>
    <xf numFmtId="0" fontId="17" fillId="17" borderId="48" xfId="0" applyFont="1" applyFill="1" applyBorder="1" applyAlignment="1">
      <alignment horizontal="center" textRotation="90"/>
    </xf>
    <xf numFmtId="0" fontId="15" fillId="0" borderId="37" xfId="0" applyFont="1" applyBorder="1" applyAlignment="1">
      <alignment textRotation="90"/>
    </xf>
    <xf numFmtId="0" fontId="17" fillId="0" borderId="33" xfId="0" applyFont="1" applyBorder="1" applyAlignment="1">
      <alignment textRotation="90"/>
    </xf>
    <xf numFmtId="0" fontId="15" fillId="17" borderId="37" xfId="0" applyFont="1" applyFill="1" applyBorder="1" applyAlignment="1">
      <alignment textRotation="90"/>
    </xf>
    <xf numFmtId="0" fontId="18" fillId="17" borderId="33" xfId="0" applyFont="1" applyFill="1" applyBorder="1" applyAlignment="1">
      <alignment textRotation="90"/>
    </xf>
    <xf numFmtId="0" fontId="15" fillId="26" borderId="43" xfId="0" applyFont="1" applyFill="1" applyBorder="1" applyAlignment="1">
      <alignment horizontal="center" textRotation="90"/>
    </xf>
    <xf numFmtId="0" fontId="17" fillId="26" borderId="44" xfId="0" applyFont="1" applyFill="1" applyBorder="1" applyAlignment="1">
      <alignment textRotation="90"/>
    </xf>
    <xf numFmtId="0" fontId="17" fillId="26" borderId="45" xfId="0" applyFont="1" applyFill="1" applyBorder="1" applyAlignment="1">
      <alignment textRotation="90"/>
    </xf>
    <xf numFmtId="0" fontId="17" fillId="26" borderId="46" xfId="0" applyFont="1" applyFill="1" applyBorder="1" applyAlignment="1">
      <alignment textRotation="90"/>
    </xf>
    <xf numFmtId="0" fontId="17" fillId="26" borderId="47" xfId="0" applyFont="1" applyFill="1" applyBorder="1" applyAlignment="1">
      <alignment textRotation="90"/>
    </xf>
    <xf numFmtId="0" fontId="17" fillId="26" borderId="48" xfId="0" applyFont="1" applyFill="1" applyBorder="1" applyAlignment="1">
      <alignment textRotation="90"/>
    </xf>
    <xf numFmtId="0" fontId="15" fillId="3" borderId="37" xfId="0" applyNumberFormat="1" applyFont="1" applyFill="1" applyBorder="1" applyAlignment="1">
      <alignment horizontal="center" textRotation="90"/>
    </xf>
    <xf numFmtId="0" fontId="17" fillId="3" borderId="33" xfId="0" applyNumberFormat="1" applyFont="1" applyFill="1" applyBorder="1" applyAlignment="1">
      <alignment horizontal="center" textRotation="90"/>
    </xf>
    <xf numFmtId="0" fontId="9" fillId="0" borderId="37" xfId="0" applyFont="1" applyBorder="1" applyAlignment="1">
      <alignment horizontal="center" textRotation="90"/>
    </xf>
    <xf numFmtId="0" fontId="10" fillId="0" borderId="49" xfId="0" applyFont="1" applyBorder="1" applyAlignment="1">
      <alignment horizontal="center" textRotation="90"/>
    </xf>
    <xf numFmtId="0" fontId="15" fillId="0" borderId="38" xfId="0" applyFont="1" applyFill="1" applyBorder="1" applyAlignment="1">
      <alignment horizontal="center" vertical="justify"/>
    </xf>
    <xf numFmtId="0" fontId="17" fillId="0" borderId="28" xfId="0" applyFont="1" applyBorder="1" applyAlignment="1">
      <alignment/>
    </xf>
    <xf numFmtId="0" fontId="17" fillId="0" borderId="29" xfId="0" applyFont="1" applyBorder="1" applyAlignment="1">
      <alignment/>
    </xf>
    <xf numFmtId="0" fontId="15" fillId="0" borderId="29" xfId="0" applyFont="1" applyBorder="1" applyAlignment="1">
      <alignment horizontal="center" vertical="center"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5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5.7109375" style="16" customWidth="1"/>
    <col min="2" max="2" width="25.7109375" style="16" customWidth="1"/>
    <col min="3" max="3" width="31.57421875" style="14" customWidth="1"/>
    <col min="4" max="6" width="5.7109375" style="12" customWidth="1"/>
    <col min="7" max="7" width="3.140625" style="9" hidden="1" customWidth="1"/>
    <col min="8" max="8" width="0.2890625" style="9" hidden="1" customWidth="1"/>
    <col min="9" max="10" width="3.140625" style="9" hidden="1" customWidth="1"/>
    <col min="11" max="11" width="5.7109375" style="17" customWidth="1"/>
    <col min="12" max="12" width="3.140625" style="9" hidden="1" customWidth="1"/>
    <col min="13" max="13" width="2.8515625" style="9" hidden="1" customWidth="1"/>
    <col min="14" max="14" width="0.42578125" style="9" hidden="1" customWidth="1"/>
    <col min="15" max="15" width="5.7109375" style="12" customWidth="1"/>
    <col min="16" max="16" width="6.7109375" style="12" customWidth="1"/>
    <col min="17" max="17" width="5.7109375" style="12" customWidth="1"/>
    <col min="18" max="18" width="8.00390625" style="12" customWidth="1"/>
    <col min="19" max="19" width="0.13671875" style="9" hidden="1" customWidth="1"/>
    <col min="20" max="20" width="0.2890625" style="9" hidden="1" customWidth="1"/>
    <col min="21" max="21" width="5.421875" style="9" hidden="1" customWidth="1"/>
    <col min="22" max="22" width="0.42578125" style="9" hidden="1" customWidth="1"/>
    <col min="23" max="23" width="6.7109375" style="12" customWidth="1"/>
    <col min="24" max="24" width="6.28125" style="23" customWidth="1"/>
    <col min="25" max="25" width="8.28125" style="19" customWidth="1"/>
    <col min="26" max="26" width="0.9921875" style="9" hidden="1" customWidth="1"/>
    <col min="27" max="27" width="9.57421875" style="19" customWidth="1"/>
    <col min="28" max="28" width="5.7109375" style="16" customWidth="1"/>
    <col min="29" max="16384" width="9.140625" style="2" customWidth="1"/>
  </cols>
  <sheetData>
    <row r="1" ht="19.5" customHeight="1" thickBot="1">
      <c r="D1" s="78"/>
    </row>
    <row r="2" spans="1:29" ht="70.5" customHeight="1" thickBot="1">
      <c r="A2" s="117" t="s">
        <v>8</v>
      </c>
      <c r="B2" s="133" t="s">
        <v>26</v>
      </c>
      <c r="C2" s="134"/>
      <c r="D2" s="119" t="s">
        <v>6</v>
      </c>
      <c r="E2" s="137" t="s">
        <v>21</v>
      </c>
      <c r="F2" s="121" t="s">
        <v>23</v>
      </c>
      <c r="G2" s="122"/>
      <c r="H2" s="122"/>
      <c r="I2" s="122"/>
      <c r="J2" s="123"/>
      <c r="K2" s="127" t="s">
        <v>22</v>
      </c>
      <c r="L2" s="128"/>
      <c r="M2" s="128"/>
      <c r="N2" s="129"/>
      <c r="O2" s="135" t="s">
        <v>24</v>
      </c>
      <c r="P2" s="110" t="s">
        <v>27</v>
      </c>
      <c r="Q2" s="111"/>
      <c r="R2" s="112"/>
      <c r="S2" s="113"/>
      <c r="T2" s="113"/>
      <c r="U2" s="113"/>
      <c r="V2" s="113"/>
      <c r="W2" s="114" t="s">
        <v>9</v>
      </c>
      <c r="X2" s="115"/>
      <c r="Y2" s="116"/>
      <c r="Z2" s="80"/>
      <c r="AA2" s="106" t="s">
        <v>4</v>
      </c>
      <c r="AB2" s="108" t="s">
        <v>5</v>
      </c>
      <c r="AC2" s="8"/>
    </row>
    <row r="3" spans="1:29" ht="185.25" customHeight="1" thickBot="1">
      <c r="A3" s="118"/>
      <c r="B3" s="32" t="s">
        <v>7</v>
      </c>
      <c r="C3" s="35" t="s">
        <v>0</v>
      </c>
      <c r="D3" s="120"/>
      <c r="E3" s="138"/>
      <c r="F3" s="124"/>
      <c r="G3" s="125"/>
      <c r="H3" s="125"/>
      <c r="I3" s="125"/>
      <c r="J3" s="126"/>
      <c r="K3" s="130"/>
      <c r="L3" s="131"/>
      <c r="M3" s="131"/>
      <c r="N3" s="132"/>
      <c r="O3" s="136"/>
      <c r="P3" s="81" t="s">
        <v>2</v>
      </c>
      <c r="Q3" s="82" t="s">
        <v>28</v>
      </c>
      <c r="R3" s="83" t="s">
        <v>15</v>
      </c>
      <c r="S3" s="84"/>
      <c r="T3" s="84"/>
      <c r="U3" s="84"/>
      <c r="V3" s="84"/>
      <c r="W3" s="81" t="s">
        <v>2</v>
      </c>
      <c r="X3" s="85" t="s">
        <v>28</v>
      </c>
      <c r="Y3" s="86" t="s">
        <v>15</v>
      </c>
      <c r="Z3" s="87"/>
      <c r="AA3" s="107"/>
      <c r="AB3" s="109"/>
      <c r="AC3" s="7"/>
    </row>
    <row r="4" spans="1:29" ht="21.75" customHeight="1" thickBot="1">
      <c r="A4" s="25">
        <v>1</v>
      </c>
      <c r="B4" s="97" t="s">
        <v>36</v>
      </c>
      <c r="C4" s="98" t="s">
        <v>38</v>
      </c>
      <c r="D4" s="25">
        <v>500</v>
      </c>
      <c r="E4" s="25">
        <v>9</v>
      </c>
      <c r="F4" s="36">
        <v>10</v>
      </c>
      <c r="G4" s="36"/>
      <c r="H4" s="36"/>
      <c r="I4" s="36"/>
      <c r="J4" s="37"/>
      <c r="K4" s="36">
        <v>10</v>
      </c>
      <c r="L4" s="36"/>
      <c r="M4" s="36"/>
      <c r="N4" s="38"/>
      <c r="O4" s="36">
        <v>58</v>
      </c>
      <c r="P4" s="39">
        <v>13.9</v>
      </c>
      <c r="Q4" s="58">
        <v>0</v>
      </c>
      <c r="R4" s="63">
        <f aca="true" t="shared" si="0" ref="R4:R25">Q4+P4</f>
        <v>13.9</v>
      </c>
      <c r="S4" s="42"/>
      <c r="T4" s="42"/>
      <c r="U4" s="42"/>
      <c r="V4" s="42"/>
      <c r="W4" s="39">
        <v>7.84</v>
      </c>
      <c r="X4" s="58">
        <v>0</v>
      </c>
      <c r="Y4" s="64">
        <f aca="true" t="shared" si="1" ref="Y4:Y26">SUM(W4+X4)</f>
        <v>7.84</v>
      </c>
      <c r="Z4" s="43"/>
      <c r="AA4" s="41">
        <f aca="true" t="shared" si="2" ref="AA4:AA26">D4-Y4-R4+E4+O4+K4+F4</f>
        <v>565.26</v>
      </c>
      <c r="AB4" s="65">
        <v>1</v>
      </c>
      <c r="AC4" s="7"/>
    </row>
    <row r="5" spans="1:29" ht="21.75" customHeight="1" thickBot="1">
      <c r="A5" s="25">
        <v>2</v>
      </c>
      <c r="B5" s="99" t="s">
        <v>32</v>
      </c>
      <c r="C5" s="100" t="s">
        <v>33</v>
      </c>
      <c r="D5" s="20">
        <v>500</v>
      </c>
      <c r="E5" s="25">
        <v>10</v>
      </c>
      <c r="F5" s="36">
        <v>10</v>
      </c>
      <c r="G5" s="44"/>
      <c r="H5" s="44"/>
      <c r="I5" s="44"/>
      <c r="J5" s="45"/>
      <c r="K5" s="36">
        <v>9</v>
      </c>
      <c r="L5" s="44"/>
      <c r="M5" s="44"/>
      <c r="N5" s="38"/>
      <c r="O5" s="36">
        <v>57</v>
      </c>
      <c r="P5" s="39">
        <v>14.6</v>
      </c>
      <c r="Q5" s="58">
        <v>0</v>
      </c>
      <c r="R5" s="63">
        <f t="shared" si="0"/>
        <v>14.6</v>
      </c>
      <c r="S5" s="42"/>
      <c r="T5" s="42"/>
      <c r="U5" s="42"/>
      <c r="V5" s="42"/>
      <c r="W5" s="39">
        <v>10.14</v>
      </c>
      <c r="X5" s="58">
        <v>0</v>
      </c>
      <c r="Y5" s="64">
        <f t="shared" si="1"/>
        <v>10.14</v>
      </c>
      <c r="Z5" s="46"/>
      <c r="AA5" s="41">
        <f t="shared" si="2"/>
        <v>561.26</v>
      </c>
      <c r="AB5" s="65">
        <v>2</v>
      </c>
      <c r="AC5" s="7"/>
    </row>
    <row r="6" spans="1:29" ht="21.75" customHeight="1" thickBot="1">
      <c r="A6" s="25">
        <v>3</v>
      </c>
      <c r="B6" s="99" t="s">
        <v>36</v>
      </c>
      <c r="C6" s="100" t="s">
        <v>37</v>
      </c>
      <c r="D6" s="20">
        <v>500</v>
      </c>
      <c r="E6" s="25">
        <v>10</v>
      </c>
      <c r="F6" s="36">
        <v>10</v>
      </c>
      <c r="G6" s="44"/>
      <c r="H6" s="44"/>
      <c r="I6" s="44"/>
      <c r="J6" s="45"/>
      <c r="K6" s="36">
        <v>10</v>
      </c>
      <c r="L6" s="44"/>
      <c r="M6" s="44"/>
      <c r="N6" s="38"/>
      <c r="O6" s="36">
        <v>58</v>
      </c>
      <c r="P6" s="39">
        <v>20.1</v>
      </c>
      <c r="Q6" s="58">
        <v>0</v>
      </c>
      <c r="R6" s="63">
        <f t="shared" si="0"/>
        <v>20.1</v>
      </c>
      <c r="S6" s="42"/>
      <c r="T6" s="42"/>
      <c r="U6" s="42"/>
      <c r="V6" s="42"/>
      <c r="W6" s="39">
        <v>9.05</v>
      </c>
      <c r="X6" s="58">
        <v>0</v>
      </c>
      <c r="Y6" s="64">
        <f t="shared" si="1"/>
        <v>9.05</v>
      </c>
      <c r="Z6" s="46"/>
      <c r="AA6" s="41">
        <f t="shared" si="2"/>
        <v>558.8499999999999</v>
      </c>
      <c r="AB6" s="65">
        <v>3</v>
      </c>
      <c r="AC6" s="7"/>
    </row>
    <row r="7" spans="1:29" ht="21.75" customHeight="1" thickBot="1">
      <c r="A7" s="25">
        <v>4</v>
      </c>
      <c r="B7" s="99" t="s">
        <v>44</v>
      </c>
      <c r="C7" s="100" t="s">
        <v>45</v>
      </c>
      <c r="D7" s="20">
        <v>500</v>
      </c>
      <c r="E7" s="25">
        <v>10</v>
      </c>
      <c r="F7" s="36">
        <v>9</v>
      </c>
      <c r="G7" s="44"/>
      <c r="H7" s="44"/>
      <c r="I7" s="44"/>
      <c r="J7" s="45"/>
      <c r="K7" s="36">
        <v>10</v>
      </c>
      <c r="L7" s="44"/>
      <c r="M7" s="44"/>
      <c r="N7" s="38"/>
      <c r="O7" s="36">
        <v>60</v>
      </c>
      <c r="P7" s="39">
        <v>16.4</v>
      </c>
      <c r="Q7" s="58">
        <v>0</v>
      </c>
      <c r="R7" s="63">
        <f t="shared" si="0"/>
        <v>16.4</v>
      </c>
      <c r="S7" s="42"/>
      <c r="T7" s="42"/>
      <c r="U7" s="42"/>
      <c r="V7" s="42"/>
      <c r="W7" s="39">
        <v>6.96</v>
      </c>
      <c r="X7" s="58">
        <v>10</v>
      </c>
      <c r="Y7" s="64">
        <f t="shared" si="1"/>
        <v>16.96</v>
      </c>
      <c r="Z7" s="46"/>
      <c r="AA7" s="41">
        <f t="shared" si="2"/>
        <v>555.6400000000001</v>
      </c>
      <c r="AB7" s="65">
        <v>4</v>
      </c>
      <c r="AC7" s="7"/>
    </row>
    <row r="8" spans="1:29" ht="21.75" customHeight="1" thickBot="1">
      <c r="A8" s="25">
        <v>5</v>
      </c>
      <c r="B8" s="99" t="s">
        <v>32</v>
      </c>
      <c r="C8" s="100" t="s">
        <v>35</v>
      </c>
      <c r="D8" s="20">
        <v>500</v>
      </c>
      <c r="E8" s="25">
        <v>9</v>
      </c>
      <c r="F8" s="36">
        <v>9</v>
      </c>
      <c r="G8" s="44"/>
      <c r="H8" s="44"/>
      <c r="I8" s="44"/>
      <c r="J8" s="45"/>
      <c r="K8" s="36">
        <v>10</v>
      </c>
      <c r="L8" s="44"/>
      <c r="M8" s="44"/>
      <c r="N8" s="38"/>
      <c r="O8" s="36">
        <v>53</v>
      </c>
      <c r="P8" s="39">
        <v>18.01</v>
      </c>
      <c r="Q8" s="58">
        <v>0</v>
      </c>
      <c r="R8" s="63">
        <f t="shared" si="0"/>
        <v>18.01</v>
      </c>
      <c r="S8" s="42"/>
      <c r="T8" s="42"/>
      <c r="U8" s="42"/>
      <c r="V8" s="42"/>
      <c r="W8" s="39">
        <v>11.11</v>
      </c>
      <c r="X8" s="58">
        <v>0</v>
      </c>
      <c r="Y8" s="64">
        <f t="shared" si="1"/>
        <v>11.11</v>
      </c>
      <c r="Z8" s="46"/>
      <c r="AA8" s="41">
        <f t="shared" si="2"/>
        <v>551.88</v>
      </c>
      <c r="AB8" s="65">
        <v>5</v>
      </c>
      <c r="AC8" s="7"/>
    </row>
    <row r="9" spans="1:29" ht="21.75" customHeight="1" thickBot="1">
      <c r="A9" s="25">
        <v>6</v>
      </c>
      <c r="B9" s="99" t="s">
        <v>36</v>
      </c>
      <c r="C9" s="100" t="s">
        <v>39</v>
      </c>
      <c r="D9" s="20">
        <v>500</v>
      </c>
      <c r="E9" s="25">
        <v>10</v>
      </c>
      <c r="F9" s="36">
        <v>6</v>
      </c>
      <c r="G9" s="44"/>
      <c r="H9" s="44"/>
      <c r="I9" s="44"/>
      <c r="J9" s="45"/>
      <c r="K9" s="36">
        <v>10</v>
      </c>
      <c r="L9" s="44"/>
      <c r="M9" s="44"/>
      <c r="N9" s="38"/>
      <c r="O9" s="36">
        <v>56</v>
      </c>
      <c r="P9" s="39">
        <v>20.2</v>
      </c>
      <c r="Q9" s="58">
        <v>0</v>
      </c>
      <c r="R9" s="63">
        <f t="shared" si="0"/>
        <v>20.2</v>
      </c>
      <c r="S9" s="42"/>
      <c r="T9" s="42"/>
      <c r="U9" s="42"/>
      <c r="V9" s="42"/>
      <c r="W9" s="39">
        <v>10.48</v>
      </c>
      <c r="X9" s="58">
        <v>0</v>
      </c>
      <c r="Y9" s="64">
        <f t="shared" si="1"/>
        <v>10.48</v>
      </c>
      <c r="Z9" s="46"/>
      <c r="AA9" s="41">
        <f t="shared" si="2"/>
        <v>551.3199999999999</v>
      </c>
      <c r="AB9" s="65">
        <v>6</v>
      </c>
      <c r="AC9" s="7"/>
    </row>
    <row r="10" spans="1:29" ht="21.75" customHeight="1" thickBot="1">
      <c r="A10" s="25">
        <v>7</v>
      </c>
      <c r="B10" s="99" t="s">
        <v>58</v>
      </c>
      <c r="C10" s="100" t="s">
        <v>61</v>
      </c>
      <c r="D10" s="20">
        <v>500</v>
      </c>
      <c r="E10" s="25">
        <v>8</v>
      </c>
      <c r="F10" s="36">
        <v>7</v>
      </c>
      <c r="G10" s="44"/>
      <c r="H10" s="44"/>
      <c r="I10" s="44"/>
      <c r="J10" s="45"/>
      <c r="K10" s="36">
        <v>8</v>
      </c>
      <c r="L10" s="44"/>
      <c r="M10" s="44"/>
      <c r="N10" s="38"/>
      <c r="O10" s="36">
        <v>56</v>
      </c>
      <c r="P10" s="39">
        <v>18.91</v>
      </c>
      <c r="Q10" s="58">
        <v>0</v>
      </c>
      <c r="R10" s="63">
        <f t="shared" si="0"/>
        <v>18.91</v>
      </c>
      <c r="S10" s="42"/>
      <c r="T10" s="42"/>
      <c r="U10" s="42"/>
      <c r="V10" s="42"/>
      <c r="W10" s="39">
        <v>9.14</v>
      </c>
      <c r="X10" s="58">
        <v>0</v>
      </c>
      <c r="Y10" s="64">
        <f t="shared" si="1"/>
        <v>9.14</v>
      </c>
      <c r="Z10" s="46"/>
      <c r="AA10" s="41">
        <f t="shared" si="2"/>
        <v>550.95</v>
      </c>
      <c r="AB10" s="65">
        <v>7</v>
      </c>
      <c r="AC10" s="7"/>
    </row>
    <row r="11" spans="1:29" ht="21.75" customHeight="1" thickBot="1">
      <c r="A11" s="25">
        <v>8</v>
      </c>
      <c r="B11" s="99" t="s">
        <v>58</v>
      </c>
      <c r="C11" s="100" t="s">
        <v>59</v>
      </c>
      <c r="D11" s="20">
        <v>500</v>
      </c>
      <c r="E11" s="25">
        <v>9</v>
      </c>
      <c r="F11" s="36">
        <v>9</v>
      </c>
      <c r="G11" s="44"/>
      <c r="H11" s="44"/>
      <c r="I11" s="44"/>
      <c r="J11" s="45"/>
      <c r="K11" s="36">
        <v>7</v>
      </c>
      <c r="L11" s="44"/>
      <c r="M11" s="44"/>
      <c r="N11" s="38"/>
      <c r="O11" s="36">
        <v>58</v>
      </c>
      <c r="P11" s="39">
        <v>15</v>
      </c>
      <c r="Q11" s="58">
        <v>0</v>
      </c>
      <c r="R11" s="63">
        <f t="shared" si="0"/>
        <v>15</v>
      </c>
      <c r="S11" s="42"/>
      <c r="T11" s="42"/>
      <c r="U11" s="42"/>
      <c r="V11" s="42"/>
      <c r="W11" s="39">
        <v>8.06</v>
      </c>
      <c r="X11" s="58">
        <v>10</v>
      </c>
      <c r="Y11" s="64">
        <f t="shared" si="1"/>
        <v>18.060000000000002</v>
      </c>
      <c r="Z11" s="46"/>
      <c r="AA11" s="41">
        <f t="shared" si="2"/>
        <v>549.94</v>
      </c>
      <c r="AB11" s="65">
        <v>8</v>
      </c>
      <c r="AC11" s="7"/>
    </row>
    <row r="12" spans="1:28" ht="21.75" customHeight="1" thickBot="1">
      <c r="A12" s="25">
        <v>9</v>
      </c>
      <c r="B12" s="99" t="s">
        <v>48</v>
      </c>
      <c r="C12" s="100" t="s">
        <v>49</v>
      </c>
      <c r="D12" s="20">
        <v>500</v>
      </c>
      <c r="E12" s="25">
        <v>7</v>
      </c>
      <c r="F12" s="36">
        <v>10</v>
      </c>
      <c r="G12" s="44"/>
      <c r="H12" s="44"/>
      <c r="I12" s="44"/>
      <c r="J12" s="45"/>
      <c r="K12" s="36">
        <v>9</v>
      </c>
      <c r="L12" s="44"/>
      <c r="M12" s="44"/>
      <c r="N12" s="38"/>
      <c r="O12" s="36">
        <v>55</v>
      </c>
      <c r="P12" s="39">
        <v>18.15</v>
      </c>
      <c r="Q12" s="58">
        <v>0</v>
      </c>
      <c r="R12" s="63">
        <f t="shared" si="0"/>
        <v>18.15</v>
      </c>
      <c r="S12" s="42"/>
      <c r="T12" s="42"/>
      <c r="U12" s="42"/>
      <c r="V12" s="42"/>
      <c r="W12" s="39">
        <v>9</v>
      </c>
      <c r="X12" s="58">
        <v>5</v>
      </c>
      <c r="Y12" s="64">
        <f t="shared" si="1"/>
        <v>14</v>
      </c>
      <c r="Z12" s="46"/>
      <c r="AA12" s="41">
        <f t="shared" si="2"/>
        <v>548.85</v>
      </c>
      <c r="AB12" s="65">
        <v>9</v>
      </c>
    </row>
    <row r="13" spans="1:28" ht="21.75" customHeight="1" thickBot="1">
      <c r="A13" s="25">
        <v>10</v>
      </c>
      <c r="B13" s="99" t="s">
        <v>32</v>
      </c>
      <c r="C13" s="100" t="s">
        <v>34</v>
      </c>
      <c r="D13" s="20">
        <v>500</v>
      </c>
      <c r="E13" s="25">
        <v>10</v>
      </c>
      <c r="F13" s="36">
        <v>10</v>
      </c>
      <c r="G13" s="44"/>
      <c r="H13" s="44"/>
      <c r="I13" s="44"/>
      <c r="J13" s="45"/>
      <c r="K13" s="36">
        <v>10</v>
      </c>
      <c r="L13" s="44"/>
      <c r="M13" s="44"/>
      <c r="N13" s="38"/>
      <c r="O13" s="36">
        <v>54</v>
      </c>
      <c r="P13" s="39">
        <v>17.3</v>
      </c>
      <c r="Q13" s="58">
        <v>10</v>
      </c>
      <c r="R13" s="63">
        <f t="shared" si="0"/>
        <v>27.3</v>
      </c>
      <c r="S13" s="42"/>
      <c r="T13" s="42"/>
      <c r="U13" s="42"/>
      <c r="V13" s="42"/>
      <c r="W13" s="39">
        <v>8.36</v>
      </c>
      <c r="X13" s="58">
        <v>5</v>
      </c>
      <c r="Y13" s="64">
        <f t="shared" si="1"/>
        <v>13.36</v>
      </c>
      <c r="Z13" s="46"/>
      <c r="AA13" s="41">
        <f t="shared" si="2"/>
        <v>543.3399999999999</v>
      </c>
      <c r="AB13" s="65">
        <v>10</v>
      </c>
    </row>
    <row r="14" spans="1:28" ht="21.75" customHeight="1" thickBot="1">
      <c r="A14" s="25">
        <v>11</v>
      </c>
      <c r="B14" s="99" t="s">
        <v>44</v>
      </c>
      <c r="C14" s="100" t="s">
        <v>47</v>
      </c>
      <c r="D14" s="20">
        <v>500</v>
      </c>
      <c r="E14" s="25">
        <v>6</v>
      </c>
      <c r="F14" s="36">
        <v>3</v>
      </c>
      <c r="G14" s="44"/>
      <c r="H14" s="44"/>
      <c r="I14" s="44"/>
      <c r="J14" s="45"/>
      <c r="K14" s="36">
        <v>7</v>
      </c>
      <c r="L14" s="44"/>
      <c r="M14" s="44"/>
      <c r="N14" s="38"/>
      <c r="O14" s="36">
        <v>51</v>
      </c>
      <c r="P14" s="39">
        <v>17.5</v>
      </c>
      <c r="Q14" s="58">
        <v>0</v>
      </c>
      <c r="R14" s="63">
        <f t="shared" si="0"/>
        <v>17.5</v>
      </c>
      <c r="S14" s="42"/>
      <c r="T14" s="42"/>
      <c r="U14" s="42"/>
      <c r="V14" s="42"/>
      <c r="W14" s="39">
        <v>7.57</v>
      </c>
      <c r="X14" s="58">
        <v>0</v>
      </c>
      <c r="Y14" s="64">
        <f t="shared" si="1"/>
        <v>7.57</v>
      </c>
      <c r="Z14" s="46"/>
      <c r="AA14" s="41">
        <f t="shared" si="2"/>
        <v>541.9300000000001</v>
      </c>
      <c r="AB14" s="65">
        <v>11</v>
      </c>
    </row>
    <row r="15" spans="1:28" ht="21.75" customHeight="1" thickBot="1">
      <c r="A15" s="25">
        <v>12</v>
      </c>
      <c r="B15" s="99" t="s">
        <v>54</v>
      </c>
      <c r="C15" s="100" t="s">
        <v>55</v>
      </c>
      <c r="D15" s="20">
        <v>500</v>
      </c>
      <c r="E15" s="25">
        <v>10</v>
      </c>
      <c r="F15" s="36">
        <v>10</v>
      </c>
      <c r="G15" s="44"/>
      <c r="H15" s="44"/>
      <c r="I15" s="44"/>
      <c r="J15" s="45"/>
      <c r="K15" s="36">
        <v>10</v>
      </c>
      <c r="L15" s="44"/>
      <c r="M15" s="44"/>
      <c r="N15" s="38"/>
      <c r="O15" s="36">
        <v>55</v>
      </c>
      <c r="P15" s="39">
        <v>21.5</v>
      </c>
      <c r="Q15" s="58">
        <v>10</v>
      </c>
      <c r="R15" s="63">
        <f t="shared" si="0"/>
        <v>31.5</v>
      </c>
      <c r="S15" s="42"/>
      <c r="T15" s="42"/>
      <c r="U15" s="42"/>
      <c r="V15" s="42"/>
      <c r="W15" s="39">
        <v>6.65</v>
      </c>
      <c r="X15" s="58">
        <v>5</v>
      </c>
      <c r="Y15" s="64">
        <f t="shared" si="1"/>
        <v>11.65</v>
      </c>
      <c r="Z15" s="46"/>
      <c r="AA15" s="41">
        <f t="shared" si="2"/>
        <v>541.85</v>
      </c>
      <c r="AB15" s="65">
        <v>12</v>
      </c>
    </row>
    <row r="16" spans="1:28" ht="21.75" customHeight="1" thickBot="1">
      <c r="A16" s="25">
        <v>13</v>
      </c>
      <c r="B16" s="99" t="s">
        <v>54</v>
      </c>
      <c r="C16" s="100" t="s">
        <v>57</v>
      </c>
      <c r="D16" s="20">
        <v>500</v>
      </c>
      <c r="E16" s="25">
        <v>10</v>
      </c>
      <c r="F16" s="36">
        <v>6</v>
      </c>
      <c r="G16" s="44"/>
      <c r="H16" s="44"/>
      <c r="I16" s="44"/>
      <c r="J16" s="45"/>
      <c r="K16" s="36">
        <v>9</v>
      </c>
      <c r="L16" s="44"/>
      <c r="M16" s="44"/>
      <c r="N16" s="38"/>
      <c r="O16" s="36">
        <v>55</v>
      </c>
      <c r="P16" s="39">
        <v>24.85</v>
      </c>
      <c r="Q16" s="58">
        <v>0</v>
      </c>
      <c r="R16" s="63">
        <f t="shared" si="0"/>
        <v>24.85</v>
      </c>
      <c r="S16" s="42"/>
      <c r="T16" s="42"/>
      <c r="U16" s="42"/>
      <c r="V16" s="42"/>
      <c r="W16" s="39">
        <v>8.37</v>
      </c>
      <c r="X16" s="58">
        <v>5</v>
      </c>
      <c r="Y16" s="64">
        <f t="shared" si="1"/>
        <v>13.37</v>
      </c>
      <c r="Z16" s="46"/>
      <c r="AA16" s="41">
        <f t="shared" si="2"/>
        <v>541.78</v>
      </c>
      <c r="AB16" s="65">
        <v>13</v>
      </c>
    </row>
    <row r="17" spans="1:28" ht="21.75" customHeight="1" thickBot="1">
      <c r="A17" s="25">
        <v>14</v>
      </c>
      <c r="B17" s="99" t="s">
        <v>44</v>
      </c>
      <c r="C17" s="100" t="s">
        <v>46</v>
      </c>
      <c r="D17" s="20">
        <v>500</v>
      </c>
      <c r="E17" s="25">
        <v>10</v>
      </c>
      <c r="F17" s="36">
        <v>7</v>
      </c>
      <c r="G17" s="44"/>
      <c r="H17" s="44"/>
      <c r="I17" s="44"/>
      <c r="J17" s="45"/>
      <c r="K17" s="36">
        <v>10</v>
      </c>
      <c r="L17" s="44"/>
      <c r="M17" s="44"/>
      <c r="N17" s="38"/>
      <c r="O17" s="36">
        <v>51</v>
      </c>
      <c r="P17" s="39">
        <v>14.7</v>
      </c>
      <c r="Q17" s="58">
        <v>10</v>
      </c>
      <c r="R17" s="63">
        <f t="shared" si="0"/>
        <v>24.7</v>
      </c>
      <c r="S17" s="42"/>
      <c r="T17" s="42"/>
      <c r="U17" s="42"/>
      <c r="V17" s="42"/>
      <c r="W17" s="39">
        <v>8.04</v>
      </c>
      <c r="X17" s="58">
        <v>5</v>
      </c>
      <c r="Y17" s="64">
        <f t="shared" si="1"/>
        <v>13.04</v>
      </c>
      <c r="Z17" s="46"/>
      <c r="AA17" s="41">
        <f t="shared" si="2"/>
        <v>540.26</v>
      </c>
      <c r="AB17" s="65">
        <v>14</v>
      </c>
    </row>
    <row r="18" spans="1:28" ht="21.75" customHeight="1" thickBot="1">
      <c r="A18" s="25">
        <v>15</v>
      </c>
      <c r="B18" s="99" t="s">
        <v>54</v>
      </c>
      <c r="C18" s="100" t="s">
        <v>56</v>
      </c>
      <c r="D18" s="20">
        <v>500</v>
      </c>
      <c r="E18" s="25">
        <v>10</v>
      </c>
      <c r="F18" s="36">
        <v>10</v>
      </c>
      <c r="G18" s="44"/>
      <c r="H18" s="44"/>
      <c r="I18" s="44"/>
      <c r="J18" s="45"/>
      <c r="K18" s="36">
        <v>9</v>
      </c>
      <c r="L18" s="44"/>
      <c r="M18" s="44"/>
      <c r="N18" s="38"/>
      <c r="O18" s="36">
        <v>58</v>
      </c>
      <c r="P18" s="39">
        <v>16.8</v>
      </c>
      <c r="Q18" s="58">
        <v>10</v>
      </c>
      <c r="R18" s="63">
        <f t="shared" si="0"/>
        <v>26.8</v>
      </c>
      <c r="S18" s="42"/>
      <c r="T18" s="42"/>
      <c r="U18" s="42"/>
      <c r="V18" s="42"/>
      <c r="W18" s="39">
        <v>7.75</v>
      </c>
      <c r="X18" s="58">
        <v>15</v>
      </c>
      <c r="Y18" s="64">
        <f t="shared" si="1"/>
        <v>22.75</v>
      </c>
      <c r="Z18" s="46"/>
      <c r="AA18" s="41">
        <f t="shared" si="2"/>
        <v>537.45</v>
      </c>
      <c r="AB18" s="65">
        <v>15</v>
      </c>
    </row>
    <row r="19" spans="1:28" ht="21.75" customHeight="1" thickBot="1">
      <c r="A19" s="25">
        <v>16</v>
      </c>
      <c r="B19" s="99" t="s">
        <v>58</v>
      </c>
      <c r="C19" s="100" t="s">
        <v>60</v>
      </c>
      <c r="D19" s="20">
        <v>500</v>
      </c>
      <c r="E19" s="25">
        <v>9</v>
      </c>
      <c r="F19" s="36">
        <v>7</v>
      </c>
      <c r="G19" s="44"/>
      <c r="H19" s="44"/>
      <c r="I19" s="44"/>
      <c r="J19" s="45"/>
      <c r="K19" s="36">
        <v>6</v>
      </c>
      <c r="L19" s="44"/>
      <c r="M19" s="44"/>
      <c r="N19" s="38"/>
      <c r="O19" s="36">
        <v>48</v>
      </c>
      <c r="P19" s="39">
        <v>17.15</v>
      </c>
      <c r="Q19" s="58">
        <v>0</v>
      </c>
      <c r="R19" s="63">
        <f t="shared" si="0"/>
        <v>17.15</v>
      </c>
      <c r="S19" s="42"/>
      <c r="T19" s="42"/>
      <c r="U19" s="42"/>
      <c r="V19" s="42"/>
      <c r="W19" s="39">
        <v>8.93</v>
      </c>
      <c r="X19" s="58">
        <v>10</v>
      </c>
      <c r="Y19" s="64">
        <f t="shared" si="1"/>
        <v>18.93</v>
      </c>
      <c r="Z19" s="46"/>
      <c r="AA19" s="41">
        <f t="shared" si="2"/>
        <v>533.9200000000001</v>
      </c>
      <c r="AB19" s="65">
        <v>16</v>
      </c>
    </row>
    <row r="20" spans="1:28" ht="21.75" customHeight="1" thickBot="1">
      <c r="A20" s="25">
        <v>17</v>
      </c>
      <c r="B20" s="99" t="s">
        <v>48</v>
      </c>
      <c r="C20" s="100" t="s">
        <v>51</v>
      </c>
      <c r="D20" s="20">
        <v>500</v>
      </c>
      <c r="E20" s="25">
        <v>8</v>
      </c>
      <c r="F20" s="36">
        <v>9</v>
      </c>
      <c r="G20" s="44"/>
      <c r="H20" s="44"/>
      <c r="I20" s="44"/>
      <c r="J20" s="45"/>
      <c r="K20" s="36">
        <v>7</v>
      </c>
      <c r="L20" s="44"/>
      <c r="M20" s="44"/>
      <c r="N20" s="38"/>
      <c r="O20" s="36">
        <v>55</v>
      </c>
      <c r="P20" s="39">
        <v>18.35</v>
      </c>
      <c r="Q20" s="58">
        <v>10</v>
      </c>
      <c r="R20" s="63">
        <f t="shared" si="0"/>
        <v>28.35</v>
      </c>
      <c r="S20" s="42"/>
      <c r="T20" s="42"/>
      <c r="U20" s="42"/>
      <c r="V20" s="42"/>
      <c r="W20" s="39">
        <v>7.12</v>
      </c>
      <c r="X20" s="58">
        <v>10</v>
      </c>
      <c r="Y20" s="64">
        <f t="shared" si="1"/>
        <v>17.12</v>
      </c>
      <c r="Z20" s="46"/>
      <c r="AA20" s="41">
        <f t="shared" si="2"/>
        <v>533.53</v>
      </c>
      <c r="AB20" s="65">
        <v>17</v>
      </c>
    </row>
    <row r="21" spans="1:28" ht="21.75" customHeight="1" thickBot="1">
      <c r="A21" s="25">
        <v>18</v>
      </c>
      <c r="B21" s="99" t="s">
        <v>48</v>
      </c>
      <c r="C21" s="100" t="s">
        <v>50</v>
      </c>
      <c r="D21" s="66">
        <v>500</v>
      </c>
      <c r="E21" s="77">
        <v>7</v>
      </c>
      <c r="F21" s="67">
        <v>9</v>
      </c>
      <c r="G21" s="47"/>
      <c r="H21" s="47"/>
      <c r="I21" s="47"/>
      <c r="J21" s="48"/>
      <c r="K21" s="67">
        <v>9</v>
      </c>
      <c r="L21" s="47"/>
      <c r="M21" s="47"/>
      <c r="N21" s="38"/>
      <c r="O21" s="67">
        <v>43</v>
      </c>
      <c r="P21" s="68">
        <v>21</v>
      </c>
      <c r="Q21" s="69">
        <v>0</v>
      </c>
      <c r="R21" s="70">
        <f t="shared" si="0"/>
        <v>21</v>
      </c>
      <c r="S21" s="42"/>
      <c r="T21" s="42"/>
      <c r="U21" s="42"/>
      <c r="V21" s="42"/>
      <c r="W21" s="68">
        <v>9.79</v>
      </c>
      <c r="X21" s="69">
        <v>10</v>
      </c>
      <c r="Y21" s="64">
        <f t="shared" si="1"/>
        <v>19.79</v>
      </c>
      <c r="Z21" s="49"/>
      <c r="AA21" s="41">
        <f t="shared" si="2"/>
        <v>527.21</v>
      </c>
      <c r="AB21" s="65">
        <v>18</v>
      </c>
    </row>
    <row r="22" spans="1:28" ht="21.75" customHeight="1" thickBot="1">
      <c r="A22" s="25">
        <v>19</v>
      </c>
      <c r="B22" s="99" t="s">
        <v>52</v>
      </c>
      <c r="C22" s="100" t="s">
        <v>52</v>
      </c>
      <c r="D22" s="20">
        <v>500</v>
      </c>
      <c r="E22" s="20">
        <v>9</v>
      </c>
      <c r="F22" s="44">
        <v>5</v>
      </c>
      <c r="G22" s="44"/>
      <c r="H22" s="44"/>
      <c r="I22" s="44"/>
      <c r="J22" s="44"/>
      <c r="K22" s="44">
        <v>10</v>
      </c>
      <c r="L22" s="44"/>
      <c r="M22" s="44"/>
      <c r="N22" s="44"/>
      <c r="O22" s="44">
        <v>50</v>
      </c>
      <c r="P22" s="71">
        <v>24.7</v>
      </c>
      <c r="Q22" s="72">
        <v>0</v>
      </c>
      <c r="R22" s="73">
        <f t="shared" si="0"/>
        <v>24.7</v>
      </c>
      <c r="S22" s="44"/>
      <c r="T22" s="44"/>
      <c r="U22" s="44"/>
      <c r="V22" s="44"/>
      <c r="W22" s="71">
        <v>10.68</v>
      </c>
      <c r="X22" s="72">
        <v>15</v>
      </c>
      <c r="Y22" s="64">
        <f t="shared" si="1"/>
        <v>25.68</v>
      </c>
      <c r="Z22" s="46"/>
      <c r="AA22" s="41">
        <f t="shared" si="2"/>
        <v>523.62</v>
      </c>
      <c r="AB22" s="65">
        <v>19</v>
      </c>
    </row>
    <row r="23" spans="1:28" ht="21.75" customHeight="1" thickBot="1">
      <c r="A23" s="25">
        <v>20</v>
      </c>
      <c r="B23" s="99" t="s">
        <v>40</v>
      </c>
      <c r="C23" s="100" t="s">
        <v>43</v>
      </c>
      <c r="D23" s="25">
        <v>500</v>
      </c>
      <c r="E23" s="25">
        <v>7</v>
      </c>
      <c r="F23" s="36">
        <v>9</v>
      </c>
      <c r="G23" s="36"/>
      <c r="H23" s="36"/>
      <c r="I23" s="36"/>
      <c r="J23" s="37"/>
      <c r="K23" s="36">
        <v>9</v>
      </c>
      <c r="L23" s="36"/>
      <c r="M23" s="36"/>
      <c r="N23" s="38"/>
      <c r="O23" s="36">
        <v>51</v>
      </c>
      <c r="P23" s="39">
        <v>28.7</v>
      </c>
      <c r="Q23" s="58">
        <v>0</v>
      </c>
      <c r="R23" s="63">
        <f t="shared" si="0"/>
        <v>28.7</v>
      </c>
      <c r="S23" s="42"/>
      <c r="T23" s="42"/>
      <c r="U23" s="42"/>
      <c r="V23" s="42"/>
      <c r="W23" s="39">
        <v>9.38</v>
      </c>
      <c r="X23" s="58">
        <v>15</v>
      </c>
      <c r="Y23" s="64">
        <f t="shared" si="1"/>
        <v>24.380000000000003</v>
      </c>
      <c r="Z23" s="43"/>
      <c r="AA23" s="41">
        <f t="shared" si="2"/>
        <v>522.9200000000001</v>
      </c>
      <c r="AB23" s="65">
        <v>20</v>
      </c>
    </row>
    <row r="24" spans="1:28" ht="21.75" customHeight="1" thickBot="1">
      <c r="A24" s="25">
        <v>21</v>
      </c>
      <c r="B24" s="99" t="s">
        <v>40</v>
      </c>
      <c r="C24" s="100" t="s">
        <v>41</v>
      </c>
      <c r="D24" s="20">
        <v>500</v>
      </c>
      <c r="E24" s="25">
        <v>7</v>
      </c>
      <c r="F24" s="36">
        <v>7</v>
      </c>
      <c r="G24" s="44"/>
      <c r="H24" s="44"/>
      <c r="I24" s="44"/>
      <c r="J24" s="45"/>
      <c r="K24" s="36">
        <v>9</v>
      </c>
      <c r="L24" s="44"/>
      <c r="M24" s="44"/>
      <c r="N24" s="38"/>
      <c r="O24" s="36">
        <v>53</v>
      </c>
      <c r="P24" s="39">
        <v>32</v>
      </c>
      <c r="Q24" s="58">
        <v>0</v>
      </c>
      <c r="R24" s="63">
        <f t="shared" si="0"/>
        <v>32</v>
      </c>
      <c r="S24" s="42"/>
      <c r="T24" s="42"/>
      <c r="U24" s="42"/>
      <c r="V24" s="42"/>
      <c r="W24" s="39">
        <v>9.47</v>
      </c>
      <c r="X24" s="58">
        <v>15</v>
      </c>
      <c r="Y24" s="64">
        <f t="shared" si="1"/>
        <v>24.47</v>
      </c>
      <c r="Z24" s="46"/>
      <c r="AA24" s="41">
        <f t="shared" si="2"/>
        <v>519.53</v>
      </c>
      <c r="AB24" s="65">
        <v>21</v>
      </c>
    </row>
    <row r="25" spans="1:28" ht="21.75" customHeight="1" thickBot="1">
      <c r="A25" s="25">
        <v>22</v>
      </c>
      <c r="B25" s="99" t="s">
        <v>40</v>
      </c>
      <c r="C25" s="100" t="s">
        <v>42</v>
      </c>
      <c r="D25" s="20">
        <v>500</v>
      </c>
      <c r="E25" s="25">
        <v>6</v>
      </c>
      <c r="F25" s="36">
        <v>10</v>
      </c>
      <c r="G25" s="44"/>
      <c r="H25" s="44"/>
      <c r="I25" s="44"/>
      <c r="J25" s="45"/>
      <c r="K25" s="36">
        <v>10</v>
      </c>
      <c r="L25" s="44"/>
      <c r="M25" s="44"/>
      <c r="N25" s="38"/>
      <c r="O25" s="36">
        <v>47</v>
      </c>
      <c r="P25" s="39">
        <v>28.8</v>
      </c>
      <c r="Q25" s="58">
        <v>10</v>
      </c>
      <c r="R25" s="63">
        <f t="shared" si="0"/>
        <v>38.8</v>
      </c>
      <c r="S25" s="42"/>
      <c r="T25" s="42"/>
      <c r="U25" s="42"/>
      <c r="V25" s="42"/>
      <c r="W25" s="39">
        <v>8</v>
      </c>
      <c r="X25" s="58">
        <v>10</v>
      </c>
      <c r="Y25" s="64">
        <f t="shared" si="1"/>
        <v>18</v>
      </c>
      <c r="Z25" s="46"/>
      <c r="AA25" s="41">
        <f t="shared" si="2"/>
        <v>516.2</v>
      </c>
      <c r="AB25" s="65">
        <v>22</v>
      </c>
    </row>
    <row r="26" spans="1:28" ht="21.75" customHeight="1" thickBot="1">
      <c r="A26" s="25">
        <v>23</v>
      </c>
      <c r="B26" s="99" t="s">
        <v>52</v>
      </c>
      <c r="C26" s="100" t="s">
        <v>53</v>
      </c>
      <c r="D26" s="20">
        <v>500</v>
      </c>
      <c r="E26" s="25">
        <v>9</v>
      </c>
      <c r="F26" s="36">
        <v>5</v>
      </c>
      <c r="G26" s="44"/>
      <c r="H26" s="44"/>
      <c r="I26" s="44"/>
      <c r="J26" s="45"/>
      <c r="K26" s="36">
        <v>1</v>
      </c>
      <c r="L26" s="44"/>
      <c r="M26" s="44"/>
      <c r="N26" s="38"/>
      <c r="O26" s="36">
        <v>43</v>
      </c>
      <c r="P26" s="39">
        <v>19.3</v>
      </c>
      <c r="Q26" s="58">
        <v>10</v>
      </c>
      <c r="R26" s="63">
        <v>29.5</v>
      </c>
      <c r="S26" s="42"/>
      <c r="T26" s="42"/>
      <c r="U26" s="42"/>
      <c r="V26" s="42"/>
      <c r="W26" s="39">
        <v>37</v>
      </c>
      <c r="X26" s="58">
        <v>0</v>
      </c>
      <c r="Y26" s="64">
        <f t="shared" si="1"/>
        <v>37</v>
      </c>
      <c r="Z26" s="46"/>
      <c r="AA26" s="41">
        <f t="shared" si="2"/>
        <v>491.5</v>
      </c>
      <c r="AB26" s="65">
        <v>23</v>
      </c>
    </row>
    <row r="27" spans="1:27" ht="21.75" customHeight="1">
      <c r="A27" s="13"/>
      <c r="B27" s="13"/>
      <c r="C27" s="15"/>
      <c r="D27" s="13"/>
      <c r="E27" s="13"/>
      <c r="F27" s="13"/>
      <c r="G27" s="10"/>
      <c r="H27" s="10"/>
      <c r="I27" s="10"/>
      <c r="J27" s="10"/>
      <c r="K27" s="18"/>
      <c r="L27" s="10"/>
      <c r="M27" s="10"/>
      <c r="N27" s="10"/>
      <c r="O27" s="13"/>
      <c r="P27" s="13"/>
      <c r="Q27" s="13"/>
      <c r="R27" s="13"/>
      <c r="S27" s="10"/>
      <c r="T27" s="10"/>
      <c r="U27" s="10"/>
      <c r="V27" s="10"/>
      <c r="W27" s="13"/>
      <c r="X27" s="24"/>
      <c r="Y27" s="21"/>
      <c r="Z27" s="11"/>
      <c r="AA27" s="22"/>
    </row>
    <row r="28" spans="1:27" ht="21.75" customHeight="1">
      <c r="A28" s="13"/>
      <c r="B28" s="13"/>
      <c r="C28" s="15"/>
      <c r="D28" s="13"/>
      <c r="E28" s="13"/>
      <c r="F28" s="13"/>
      <c r="G28" s="10"/>
      <c r="H28" s="10"/>
      <c r="I28" s="10"/>
      <c r="J28" s="10"/>
      <c r="K28" s="18"/>
      <c r="L28" s="10"/>
      <c r="M28" s="10"/>
      <c r="N28" s="10"/>
      <c r="O28" s="13"/>
      <c r="P28" s="13"/>
      <c r="Q28" s="13"/>
      <c r="R28" s="13"/>
      <c r="S28" s="10"/>
      <c r="T28" s="10"/>
      <c r="U28" s="10"/>
      <c r="V28" s="10"/>
      <c r="W28" s="13"/>
      <c r="X28" s="24"/>
      <c r="Y28" s="21"/>
      <c r="Z28" s="11"/>
      <c r="AA28" s="22"/>
    </row>
    <row r="29" spans="1:27" ht="21.75" customHeight="1">
      <c r="A29" s="13"/>
      <c r="B29" s="13"/>
      <c r="C29" s="15"/>
      <c r="D29" s="13"/>
      <c r="E29" s="13"/>
      <c r="F29" s="13"/>
      <c r="G29" s="10"/>
      <c r="H29" s="10"/>
      <c r="I29" s="10"/>
      <c r="J29" s="10"/>
      <c r="K29" s="18"/>
      <c r="L29" s="10"/>
      <c r="M29" s="10"/>
      <c r="N29" s="10"/>
      <c r="O29" s="13"/>
      <c r="P29" s="13"/>
      <c r="Q29" s="13"/>
      <c r="R29" s="13"/>
      <c r="S29" s="10"/>
      <c r="T29" s="10"/>
      <c r="U29" s="10"/>
      <c r="V29" s="10"/>
      <c r="W29" s="13"/>
      <c r="X29" s="24"/>
      <c r="Y29" s="21"/>
      <c r="Z29" s="11"/>
      <c r="AA29" s="22"/>
    </row>
    <row r="30" spans="1:27" ht="21.75" customHeight="1">
      <c r="A30" s="13"/>
      <c r="B30" s="13"/>
      <c r="C30" s="15"/>
      <c r="D30" s="13"/>
      <c r="E30" s="13"/>
      <c r="F30" s="13"/>
      <c r="G30" s="10"/>
      <c r="H30" s="10"/>
      <c r="I30" s="10"/>
      <c r="J30" s="10"/>
      <c r="K30" s="18"/>
      <c r="L30" s="10"/>
      <c r="M30" s="10"/>
      <c r="N30" s="10"/>
      <c r="O30" s="13"/>
      <c r="P30" s="13"/>
      <c r="Q30" s="13"/>
      <c r="R30" s="13"/>
      <c r="S30" s="10"/>
      <c r="T30" s="10"/>
      <c r="U30" s="10"/>
      <c r="V30" s="10"/>
      <c r="W30" s="13"/>
      <c r="X30" s="24"/>
      <c r="Y30" s="21"/>
      <c r="Z30" s="11"/>
      <c r="AA30" s="22"/>
    </row>
    <row r="31" spans="1:27" ht="21.75" customHeight="1">
      <c r="A31" s="13"/>
      <c r="B31" s="13"/>
      <c r="C31" s="15"/>
      <c r="D31" s="13"/>
      <c r="E31" s="13"/>
      <c r="F31" s="13"/>
      <c r="G31" s="10"/>
      <c r="H31" s="10"/>
      <c r="I31" s="10"/>
      <c r="J31" s="10"/>
      <c r="K31" s="18"/>
      <c r="L31" s="10"/>
      <c r="M31" s="10"/>
      <c r="N31" s="10"/>
      <c r="O31" s="13"/>
      <c r="P31" s="13"/>
      <c r="Q31" s="13"/>
      <c r="R31" s="13"/>
      <c r="S31" s="10"/>
      <c r="T31" s="10"/>
      <c r="U31" s="10"/>
      <c r="V31" s="10"/>
      <c r="W31" s="13"/>
      <c r="X31" s="24"/>
      <c r="Y31" s="21"/>
      <c r="Z31" s="11"/>
      <c r="AA31" s="22"/>
    </row>
    <row r="32" spans="1:27" ht="21.75" customHeight="1">
      <c r="A32" s="13"/>
      <c r="B32" s="13"/>
      <c r="C32" s="15"/>
      <c r="D32" s="13"/>
      <c r="E32" s="13"/>
      <c r="F32" s="13"/>
      <c r="G32" s="10"/>
      <c r="H32" s="10"/>
      <c r="I32" s="10"/>
      <c r="J32" s="10"/>
      <c r="K32" s="18"/>
      <c r="L32" s="10"/>
      <c r="M32" s="10"/>
      <c r="N32" s="10"/>
      <c r="O32" s="13"/>
      <c r="P32" s="13"/>
      <c r="Q32" s="13"/>
      <c r="R32" s="13"/>
      <c r="S32" s="10"/>
      <c r="T32" s="10"/>
      <c r="U32" s="10"/>
      <c r="V32" s="10"/>
      <c r="W32" s="13"/>
      <c r="X32" s="24"/>
      <c r="Y32" s="21"/>
      <c r="Z32" s="11"/>
      <c r="AA32" s="22"/>
    </row>
    <row r="33" spans="1:27" ht="21.75" customHeight="1">
      <c r="A33" s="13"/>
      <c r="B33" s="13"/>
      <c r="C33" s="15"/>
      <c r="D33" s="13"/>
      <c r="E33" s="13"/>
      <c r="F33" s="13"/>
      <c r="G33" s="10"/>
      <c r="H33" s="10"/>
      <c r="I33" s="10"/>
      <c r="J33" s="10"/>
      <c r="K33" s="18"/>
      <c r="L33" s="10"/>
      <c r="M33" s="10"/>
      <c r="N33" s="10"/>
      <c r="O33" s="13"/>
      <c r="P33" s="13"/>
      <c r="Q33" s="13"/>
      <c r="R33" s="13"/>
      <c r="S33" s="10"/>
      <c r="T33" s="10"/>
      <c r="U33" s="10"/>
      <c r="V33" s="10"/>
      <c r="W33" s="13"/>
      <c r="X33" s="24"/>
      <c r="Y33" s="21"/>
      <c r="Z33" s="11"/>
      <c r="AA33" s="22"/>
    </row>
    <row r="34" spans="1:27" ht="21.75" customHeight="1">
      <c r="A34" s="13"/>
      <c r="B34" s="13"/>
      <c r="C34" s="15"/>
      <c r="D34" s="13"/>
      <c r="E34" s="13"/>
      <c r="F34" s="13"/>
      <c r="G34" s="10"/>
      <c r="H34" s="10"/>
      <c r="I34" s="10"/>
      <c r="J34" s="10"/>
      <c r="K34" s="18"/>
      <c r="L34" s="10"/>
      <c r="M34" s="10"/>
      <c r="N34" s="10"/>
      <c r="O34" s="13"/>
      <c r="P34" s="13"/>
      <c r="Q34" s="13"/>
      <c r="R34" s="13"/>
      <c r="S34" s="10"/>
      <c r="T34" s="10"/>
      <c r="U34" s="10"/>
      <c r="V34" s="10"/>
      <c r="W34" s="13"/>
      <c r="X34" s="24"/>
      <c r="Y34" s="21"/>
      <c r="Z34" s="11"/>
      <c r="AA34" s="22"/>
    </row>
    <row r="35" spans="1:27" ht="21.75" customHeight="1">
      <c r="A35" s="13"/>
      <c r="B35" s="13"/>
      <c r="C35" s="15"/>
      <c r="D35" s="13"/>
      <c r="E35" s="13"/>
      <c r="F35" s="13"/>
      <c r="G35" s="10"/>
      <c r="H35" s="10"/>
      <c r="I35" s="10"/>
      <c r="J35" s="10"/>
      <c r="K35" s="18"/>
      <c r="L35" s="10"/>
      <c r="M35" s="10"/>
      <c r="N35" s="10"/>
      <c r="O35" s="13"/>
      <c r="P35" s="13"/>
      <c r="Q35" s="13"/>
      <c r="R35" s="13"/>
      <c r="S35" s="10"/>
      <c r="T35" s="10"/>
      <c r="U35" s="10"/>
      <c r="V35" s="10"/>
      <c r="W35" s="13"/>
      <c r="X35" s="24"/>
      <c r="Y35" s="21"/>
      <c r="Z35" s="11"/>
      <c r="AA35" s="22"/>
    </row>
  </sheetData>
  <sheetProtection selectLockedCells="1" selectUnlockedCells="1"/>
  <mergeCells count="12">
    <mergeCell ref="O2:O3"/>
    <mergeCell ref="E2:E3"/>
    <mergeCell ref="A2:A3"/>
    <mergeCell ref="D2:D3"/>
    <mergeCell ref="F2:J3"/>
    <mergeCell ref="K2:N3"/>
    <mergeCell ref="B2:C2"/>
    <mergeCell ref="AA2:AA3"/>
    <mergeCell ref="AB2:AB3"/>
    <mergeCell ref="P2:R2"/>
    <mergeCell ref="S2:V2"/>
    <mergeCell ref="W2:Y2"/>
  </mergeCells>
  <printOptions/>
  <pageMargins left="0.7480314960629921" right="0.7480314960629921" top="0.5905511811023623" bottom="0.5905511811023623" header="0" footer="0"/>
  <pageSetup horizontalDpi="300" verticalDpi="300" orientation="landscape" paperSize="9" scale="85" r:id="rId1"/>
  <headerFooter alignWithMargins="0">
    <oddHeader>&amp;L&amp;"Arial,Krepko"&amp;11CELJSKA REGIJA&amp;C&amp;"Arial,Krepko"&amp;12 REGIJSKI&amp;11 KVIZ GASILSKE MLADINE &amp;RSLOVENSKE KONJICE,10.11.2012</oddHeader>
    <oddFooter>&amp;C&amp;"Arial,Krepko"&amp;11Predsednik obračunske komisije: 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P27"/>
  <sheetViews>
    <sheetView zoomScale="75" zoomScaleNormal="75" workbookViewId="0" topLeftCell="A1">
      <selection activeCell="O27" sqref="O27"/>
    </sheetView>
  </sheetViews>
  <sheetFormatPr defaultColWidth="9.140625" defaultRowHeight="12.75"/>
  <cols>
    <col min="1" max="1" width="5.7109375" style="0" customWidth="1"/>
    <col min="2" max="2" width="22.8515625" style="0" customWidth="1"/>
    <col min="3" max="3" width="25.7109375" style="0" customWidth="1"/>
    <col min="4" max="8" width="5.7109375" style="0" customWidth="1"/>
    <col min="9" max="9" width="6.7109375" style="0" customWidth="1"/>
    <col min="10" max="10" width="5.7109375" style="0" customWidth="1"/>
    <col min="11" max="12" width="6.7109375" style="0" customWidth="1"/>
    <col min="13" max="13" width="5.7109375" style="0" customWidth="1"/>
    <col min="14" max="14" width="8.28125" style="0" customWidth="1"/>
    <col min="15" max="15" width="7.7109375" style="0" customWidth="1"/>
    <col min="16" max="16" width="5.7109375" style="0" customWidth="1"/>
  </cols>
  <sheetData>
    <row r="1" ht="19.5" customHeight="1" thickBot="1"/>
    <row r="2" spans="1:16" ht="60" customHeight="1" thickBot="1">
      <c r="A2" s="147" t="s">
        <v>8</v>
      </c>
      <c r="B2" s="149" t="s">
        <v>29</v>
      </c>
      <c r="C2" s="150"/>
      <c r="D2" s="119" t="s">
        <v>6</v>
      </c>
      <c r="E2" s="152" t="s">
        <v>16</v>
      </c>
      <c r="F2" s="137" t="s">
        <v>18</v>
      </c>
      <c r="G2" s="137" t="s">
        <v>17</v>
      </c>
      <c r="H2" s="137" t="s">
        <v>19</v>
      </c>
      <c r="I2" s="144" t="s">
        <v>27</v>
      </c>
      <c r="J2" s="145"/>
      <c r="K2" s="146"/>
      <c r="L2" s="154" t="s">
        <v>20</v>
      </c>
      <c r="M2" s="155"/>
      <c r="N2" s="156"/>
      <c r="O2" s="139" t="s">
        <v>4</v>
      </c>
      <c r="P2" s="141" t="s">
        <v>5</v>
      </c>
    </row>
    <row r="3" spans="1:16" ht="171" customHeight="1" thickBot="1">
      <c r="A3" s="148"/>
      <c r="B3" s="32" t="s">
        <v>7</v>
      </c>
      <c r="C3" s="33" t="s">
        <v>0</v>
      </c>
      <c r="D3" s="151"/>
      <c r="E3" s="153"/>
      <c r="F3" s="143"/>
      <c r="G3" s="143"/>
      <c r="H3" s="143"/>
      <c r="I3" s="88" t="s">
        <v>2</v>
      </c>
      <c r="J3" s="89" t="s">
        <v>28</v>
      </c>
      <c r="K3" s="90" t="s">
        <v>15</v>
      </c>
      <c r="L3" s="88" t="s">
        <v>2</v>
      </c>
      <c r="M3" s="89" t="s">
        <v>25</v>
      </c>
      <c r="N3" s="90" t="s">
        <v>15</v>
      </c>
      <c r="O3" s="140"/>
      <c r="P3" s="142"/>
    </row>
    <row r="4" spans="1:16" ht="21.75" customHeight="1" thickBot="1">
      <c r="A4" s="28">
        <v>1</v>
      </c>
      <c r="B4" s="97" t="s">
        <v>44</v>
      </c>
      <c r="C4" s="98" t="s">
        <v>46</v>
      </c>
      <c r="D4" s="25">
        <v>500</v>
      </c>
      <c r="E4" s="25">
        <v>9</v>
      </c>
      <c r="F4" s="36">
        <v>9</v>
      </c>
      <c r="G4" s="36">
        <v>14</v>
      </c>
      <c r="H4" s="36">
        <v>53</v>
      </c>
      <c r="I4" s="40">
        <v>14.44</v>
      </c>
      <c r="J4" s="58">
        <v>0</v>
      </c>
      <c r="K4" s="40">
        <f aca="true" t="shared" si="0" ref="K4:K27">J4+I4</f>
        <v>14.44</v>
      </c>
      <c r="L4" s="75">
        <v>6.17</v>
      </c>
      <c r="M4" s="58">
        <v>0</v>
      </c>
      <c r="N4" s="40">
        <f aca="true" t="shared" si="1" ref="N4:N27">M4+L4</f>
        <v>6.17</v>
      </c>
      <c r="O4" s="41">
        <f aca="true" t="shared" si="2" ref="O4:O27">D4-N4-K4+H4+G4+F4+E4</f>
        <v>564.39</v>
      </c>
      <c r="P4" s="101">
        <v>1</v>
      </c>
    </row>
    <row r="5" spans="1:16" ht="21.75" customHeight="1" thickBot="1">
      <c r="A5" s="26">
        <v>2</v>
      </c>
      <c r="B5" s="99" t="s">
        <v>36</v>
      </c>
      <c r="C5" s="100" t="s">
        <v>65</v>
      </c>
      <c r="D5" s="20">
        <v>500</v>
      </c>
      <c r="E5" s="20">
        <v>9</v>
      </c>
      <c r="F5" s="44">
        <v>9</v>
      </c>
      <c r="G5" s="44">
        <v>13</v>
      </c>
      <c r="H5" s="36">
        <v>57</v>
      </c>
      <c r="I5" s="40">
        <v>17.9</v>
      </c>
      <c r="J5" s="58">
        <v>0</v>
      </c>
      <c r="K5" s="40">
        <f t="shared" si="0"/>
        <v>17.9</v>
      </c>
      <c r="L5" s="57">
        <v>7.12</v>
      </c>
      <c r="M5" s="58">
        <v>0</v>
      </c>
      <c r="N5" s="40">
        <f t="shared" si="1"/>
        <v>7.12</v>
      </c>
      <c r="O5" s="41">
        <f t="shared" si="2"/>
        <v>562.98</v>
      </c>
      <c r="P5" s="102">
        <v>2</v>
      </c>
    </row>
    <row r="6" spans="1:16" ht="21.75" customHeight="1" thickBot="1">
      <c r="A6" s="28">
        <v>3</v>
      </c>
      <c r="B6" s="99" t="s">
        <v>54</v>
      </c>
      <c r="C6" s="100" t="s">
        <v>55</v>
      </c>
      <c r="D6" s="20">
        <v>500</v>
      </c>
      <c r="E6" s="20">
        <v>10</v>
      </c>
      <c r="F6" s="44">
        <v>7</v>
      </c>
      <c r="G6" s="44">
        <v>14</v>
      </c>
      <c r="H6" s="36">
        <v>52</v>
      </c>
      <c r="I6" s="40">
        <v>16.33</v>
      </c>
      <c r="J6" s="58">
        <v>0</v>
      </c>
      <c r="K6" s="40">
        <f t="shared" si="0"/>
        <v>16.33</v>
      </c>
      <c r="L6" s="57">
        <v>8.92</v>
      </c>
      <c r="M6" s="58">
        <v>0</v>
      </c>
      <c r="N6" s="40">
        <f t="shared" si="1"/>
        <v>8.92</v>
      </c>
      <c r="O6" s="41">
        <f t="shared" si="2"/>
        <v>557.75</v>
      </c>
      <c r="P6" s="101">
        <v>3</v>
      </c>
    </row>
    <row r="7" spans="1:16" ht="21.75" customHeight="1" thickBot="1">
      <c r="A7" s="26">
        <v>4</v>
      </c>
      <c r="B7" s="99" t="s">
        <v>36</v>
      </c>
      <c r="C7" s="100" t="s">
        <v>67</v>
      </c>
      <c r="D7" s="20">
        <v>500</v>
      </c>
      <c r="E7" s="20">
        <v>9</v>
      </c>
      <c r="F7" s="44">
        <v>9</v>
      </c>
      <c r="G7" s="44">
        <v>12</v>
      </c>
      <c r="H7" s="36">
        <v>57</v>
      </c>
      <c r="I7" s="40">
        <v>12.2</v>
      </c>
      <c r="J7" s="58">
        <v>10</v>
      </c>
      <c r="K7" s="40">
        <f t="shared" si="0"/>
        <v>22.2</v>
      </c>
      <c r="L7" s="57">
        <v>7.28</v>
      </c>
      <c r="M7" s="58">
        <v>0</v>
      </c>
      <c r="N7" s="40">
        <f t="shared" si="1"/>
        <v>7.28</v>
      </c>
      <c r="O7" s="41">
        <f t="shared" si="2"/>
        <v>557.52</v>
      </c>
      <c r="P7" s="102">
        <v>4</v>
      </c>
    </row>
    <row r="8" spans="1:16" ht="21.75" customHeight="1" thickBot="1">
      <c r="A8" s="28">
        <v>5</v>
      </c>
      <c r="B8" s="99" t="s">
        <v>44</v>
      </c>
      <c r="C8" s="100" t="s">
        <v>69</v>
      </c>
      <c r="D8" s="20">
        <v>500</v>
      </c>
      <c r="E8" s="20">
        <v>10</v>
      </c>
      <c r="F8" s="44">
        <v>6</v>
      </c>
      <c r="G8" s="44">
        <v>9</v>
      </c>
      <c r="H8" s="36">
        <v>56</v>
      </c>
      <c r="I8" s="40">
        <v>14.77</v>
      </c>
      <c r="J8" s="58">
        <v>0</v>
      </c>
      <c r="K8" s="40">
        <f t="shared" si="0"/>
        <v>14.77</v>
      </c>
      <c r="L8" s="57">
        <v>8.89</v>
      </c>
      <c r="M8" s="58">
        <v>0</v>
      </c>
      <c r="N8" s="40">
        <f t="shared" si="1"/>
        <v>8.89</v>
      </c>
      <c r="O8" s="41">
        <f t="shared" si="2"/>
        <v>557.34</v>
      </c>
      <c r="P8" s="101">
        <v>5</v>
      </c>
    </row>
    <row r="9" spans="1:16" ht="21.75" customHeight="1" thickBot="1">
      <c r="A9" s="26">
        <v>6</v>
      </c>
      <c r="B9" s="99" t="s">
        <v>48</v>
      </c>
      <c r="C9" s="100" t="s">
        <v>70</v>
      </c>
      <c r="D9" s="20">
        <v>500</v>
      </c>
      <c r="E9" s="20">
        <v>10</v>
      </c>
      <c r="F9" s="44">
        <v>10</v>
      </c>
      <c r="G9" s="44">
        <v>14</v>
      </c>
      <c r="H9" s="36">
        <v>58</v>
      </c>
      <c r="I9" s="40">
        <v>16.6</v>
      </c>
      <c r="J9" s="58">
        <v>10</v>
      </c>
      <c r="K9" s="40">
        <f t="shared" si="0"/>
        <v>26.6</v>
      </c>
      <c r="L9" s="57">
        <v>8.25</v>
      </c>
      <c r="M9" s="58">
        <v>0</v>
      </c>
      <c r="N9" s="40">
        <f t="shared" si="1"/>
        <v>8.25</v>
      </c>
      <c r="O9" s="41">
        <f t="shared" si="2"/>
        <v>557.15</v>
      </c>
      <c r="P9" s="102">
        <v>6</v>
      </c>
    </row>
    <row r="10" spans="1:16" ht="21.75" customHeight="1" thickBot="1">
      <c r="A10" s="28">
        <v>7</v>
      </c>
      <c r="B10" s="99" t="s">
        <v>58</v>
      </c>
      <c r="C10" s="100" t="s">
        <v>61</v>
      </c>
      <c r="D10" s="20">
        <v>500</v>
      </c>
      <c r="E10" s="20">
        <v>10</v>
      </c>
      <c r="F10" s="44">
        <v>7</v>
      </c>
      <c r="G10" s="44">
        <v>11</v>
      </c>
      <c r="H10" s="36">
        <v>51</v>
      </c>
      <c r="I10" s="40">
        <v>16.23</v>
      </c>
      <c r="J10" s="58">
        <v>0</v>
      </c>
      <c r="K10" s="40">
        <f t="shared" si="0"/>
        <v>16.23</v>
      </c>
      <c r="L10" s="57">
        <v>6.4</v>
      </c>
      <c r="M10" s="58">
        <v>0</v>
      </c>
      <c r="N10" s="40">
        <f t="shared" si="1"/>
        <v>6.4</v>
      </c>
      <c r="O10" s="41">
        <f t="shared" si="2"/>
        <v>556.37</v>
      </c>
      <c r="P10" s="101">
        <v>7</v>
      </c>
    </row>
    <row r="11" spans="1:16" ht="21.75" customHeight="1" thickBot="1">
      <c r="A11" s="26">
        <v>8</v>
      </c>
      <c r="B11" s="99" t="s">
        <v>48</v>
      </c>
      <c r="C11" s="100" t="s">
        <v>72</v>
      </c>
      <c r="D11" s="20">
        <v>500</v>
      </c>
      <c r="E11" s="20">
        <v>9</v>
      </c>
      <c r="F11" s="44">
        <v>7</v>
      </c>
      <c r="G11" s="44">
        <v>12</v>
      </c>
      <c r="H11" s="36">
        <v>54</v>
      </c>
      <c r="I11" s="40">
        <v>19.05</v>
      </c>
      <c r="J11" s="58">
        <v>0</v>
      </c>
      <c r="K11" s="40">
        <f t="shared" si="0"/>
        <v>19.05</v>
      </c>
      <c r="L11" s="57">
        <v>7.47</v>
      </c>
      <c r="M11" s="58">
        <v>0</v>
      </c>
      <c r="N11" s="40">
        <f t="shared" si="1"/>
        <v>7.47</v>
      </c>
      <c r="O11" s="41">
        <f t="shared" si="2"/>
        <v>555.48</v>
      </c>
      <c r="P11" s="102">
        <v>8</v>
      </c>
    </row>
    <row r="12" spans="1:16" ht="21.75" customHeight="1" thickBot="1">
      <c r="A12" s="28">
        <v>9</v>
      </c>
      <c r="B12" s="99" t="s">
        <v>32</v>
      </c>
      <c r="C12" s="100" t="s">
        <v>62</v>
      </c>
      <c r="D12" s="20">
        <v>500</v>
      </c>
      <c r="E12" s="20">
        <v>10</v>
      </c>
      <c r="F12" s="44">
        <v>8</v>
      </c>
      <c r="G12" s="105">
        <v>14</v>
      </c>
      <c r="H12" s="36">
        <v>53</v>
      </c>
      <c r="I12" s="40">
        <v>14</v>
      </c>
      <c r="J12" s="58">
        <v>10</v>
      </c>
      <c r="K12" s="40">
        <f t="shared" si="0"/>
        <v>24</v>
      </c>
      <c r="L12" s="57">
        <v>6.38</v>
      </c>
      <c r="M12" s="58">
        <v>0</v>
      </c>
      <c r="N12" s="40">
        <f t="shared" si="1"/>
        <v>6.38</v>
      </c>
      <c r="O12" s="41">
        <f t="shared" si="2"/>
        <v>554.62</v>
      </c>
      <c r="P12" s="101">
        <v>9</v>
      </c>
    </row>
    <row r="13" spans="1:16" ht="21.75" customHeight="1" thickBot="1">
      <c r="A13" s="26">
        <v>10</v>
      </c>
      <c r="B13" s="99" t="s">
        <v>32</v>
      </c>
      <c r="C13" s="100" t="s">
        <v>64</v>
      </c>
      <c r="D13" s="20">
        <v>500</v>
      </c>
      <c r="E13" s="20">
        <v>10</v>
      </c>
      <c r="F13" s="44">
        <v>9</v>
      </c>
      <c r="G13" s="44">
        <v>10</v>
      </c>
      <c r="H13" s="36">
        <v>50</v>
      </c>
      <c r="I13" s="40">
        <v>21</v>
      </c>
      <c r="J13" s="58">
        <v>0</v>
      </c>
      <c r="K13" s="40">
        <f t="shared" si="0"/>
        <v>21</v>
      </c>
      <c r="L13" s="57">
        <v>9.82</v>
      </c>
      <c r="M13" s="58">
        <v>0</v>
      </c>
      <c r="N13" s="40">
        <f t="shared" si="1"/>
        <v>9.82</v>
      </c>
      <c r="O13" s="41">
        <f t="shared" si="2"/>
        <v>548.1800000000001</v>
      </c>
      <c r="P13" s="102">
        <v>10</v>
      </c>
    </row>
    <row r="14" spans="1:16" ht="21.75" customHeight="1" thickBot="1">
      <c r="A14" s="28">
        <v>11</v>
      </c>
      <c r="B14" s="99" t="s">
        <v>36</v>
      </c>
      <c r="C14" s="100" t="s">
        <v>66</v>
      </c>
      <c r="D14" s="20">
        <v>500</v>
      </c>
      <c r="E14" s="20">
        <v>10</v>
      </c>
      <c r="F14" s="44">
        <v>6</v>
      </c>
      <c r="G14" s="44">
        <v>7</v>
      </c>
      <c r="H14" s="36">
        <v>45</v>
      </c>
      <c r="I14" s="40">
        <v>11.15</v>
      </c>
      <c r="J14" s="58">
        <v>0</v>
      </c>
      <c r="K14" s="40">
        <f t="shared" si="0"/>
        <v>11.15</v>
      </c>
      <c r="L14" s="57">
        <v>8.84</v>
      </c>
      <c r="M14" s="58">
        <v>0</v>
      </c>
      <c r="N14" s="40">
        <f t="shared" si="1"/>
        <v>8.84</v>
      </c>
      <c r="O14" s="41">
        <f t="shared" si="2"/>
        <v>548.01</v>
      </c>
      <c r="P14" s="101">
        <v>11</v>
      </c>
    </row>
    <row r="15" spans="1:16" ht="21.75" customHeight="1" thickBot="1">
      <c r="A15" s="26">
        <v>12</v>
      </c>
      <c r="B15" s="99" t="s">
        <v>48</v>
      </c>
      <c r="C15" s="100" t="s">
        <v>73</v>
      </c>
      <c r="D15" s="20">
        <v>500</v>
      </c>
      <c r="E15" s="20">
        <v>10</v>
      </c>
      <c r="F15" s="44">
        <v>4</v>
      </c>
      <c r="G15" s="44">
        <v>10</v>
      </c>
      <c r="H15" s="36">
        <v>44</v>
      </c>
      <c r="I15" s="40">
        <v>14.6</v>
      </c>
      <c r="J15" s="58">
        <v>0</v>
      </c>
      <c r="K15" s="40">
        <f t="shared" si="0"/>
        <v>14.6</v>
      </c>
      <c r="L15" s="57">
        <v>7.42</v>
      </c>
      <c r="M15" s="58">
        <v>0</v>
      </c>
      <c r="N15" s="40">
        <f t="shared" si="1"/>
        <v>7.42</v>
      </c>
      <c r="O15" s="41">
        <f t="shared" si="2"/>
        <v>545.98</v>
      </c>
      <c r="P15" s="102">
        <v>12</v>
      </c>
    </row>
    <row r="16" spans="1:16" ht="21.75" customHeight="1" thickBot="1">
      <c r="A16" s="28">
        <v>13</v>
      </c>
      <c r="B16" s="99" t="s">
        <v>54</v>
      </c>
      <c r="C16" s="100" t="s">
        <v>76</v>
      </c>
      <c r="D16" s="20">
        <v>500</v>
      </c>
      <c r="E16" s="20">
        <v>8</v>
      </c>
      <c r="F16" s="44">
        <v>4</v>
      </c>
      <c r="G16" s="44">
        <v>11</v>
      </c>
      <c r="H16" s="36">
        <v>54</v>
      </c>
      <c r="I16" s="40">
        <v>19.62</v>
      </c>
      <c r="J16" s="58">
        <v>0</v>
      </c>
      <c r="K16" s="40">
        <f t="shared" si="0"/>
        <v>19.62</v>
      </c>
      <c r="L16" s="57">
        <v>11.5</v>
      </c>
      <c r="M16" s="58">
        <v>0</v>
      </c>
      <c r="N16" s="40">
        <f t="shared" si="1"/>
        <v>11.5</v>
      </c>
      <c r="O16" s="41">
        <f t="shared" si="2"/>
        <v>545.88</v>
      </c>
      <c r="P16" s="101">
        <v>13</v>
      </c>
    </row>
    <row r="17" spans="1:16" ht="21.75" customHeight="1" thickBot="1">
      <c r="A17" s="26">
        <v>14</v>
      </c>
      <c r="B17" s="99" t="s">
        <v>48</v>
      </c>
      <c r="C17" s="100" t="s">
        <v>71</v>
      </c>
      <c r="D17" s="20">
        <v>500</v>
      </c>
      <c r="E17" s="20">
        <v>8</v>
      </c>
      <c r="F17" s="44">
        <v>6</v>
      </c>
      <c r="G17" s="44">
        <v>13</v>
      </c>
      <c r="H17" s="36">
        <v>45</v>
      </c>
      <c r="I17" s="40">
        <v>16.25</v>
      </c>
      <c r="J17" s="58">
        <v>5</v>
      </c>
      <c r="K17" s="40">
        <f t="shared" si="0"/>
        <v>21.25</v>
      </c>
      <c r="L17" s="57">
        <v>9.18</v>
      </c>
      <c r="M17" s="58">
        <v>0</v>
      </c>
      <c r="N17" s="40">
        <f t="shared" si="1"/>
        <v>9.18</v>
      </c>
      <c r="O17" s="41">
        <f t="shared" si="2"/>
        <v>541.5699999999999</v>
      </c>
      <c r="P17" s="102">
        <v>14</v>
      </c>
    </row>
    <row r="18" spans="1:16" ht="21.75" customHeight="1" thickBot="1">
      <c r="A18" s="28">
        <v>15</v>
      </c>
      <c r="B18" s="99" t="s">
        <v>44</v>
      </c>
      <c r="C18" s="100" t="s">
        <v>68</v>
      </c>
      <c r="D18" s="20">
        <v>500</v>
      </c>
      <c r="E18" s="20">
        <v>10</v>
      </c>
      <c r="F18" s="44">
        <v>7</v>
      </c>
      <c r="G18" s="44">
        <v>10</v>
      </c>
      <c r="H18" s="36">
        <v>47</v>
      </c>
      <c r="I18" s="40">
        <v>15.55</v>
      </c>
      <c r="J18" s="58">
        <v>10</v>
      </c>
      <c r="K18" s="40">
        <f t="shared" si="0"/>
        <v>25.55</v>
      </c>
      <c r="L18" s="57">
        <v>9.08</v>
      </c>
      <c r="M18" s="58">
        <v>0</v>
      </c>
      <c r="N18" s="40">
        <f t="shared" si="1"/>
        <v>9.08</v>
      </c>
      <c r="O18" s="41">
        <f t="shared" si="2"/>
        <v>539.37</v>
      </c>
      <c r="P18" s="101">
        <v>15</v>
      </c>
    </row>
    <row r="19" spans="1:16" ht="21.75" customHeight="1" thickBot="1">
      <c r="A19" s="26">
        <v>16</v>
      </c>
      <c r="B19" s="99" t="s">
        <v>58</v>
      </c>
      <c r="C19" s="100" t="s">
        <v>77</v>
      </c>
      <c r="D19" s="20">
        <v>500</v>
      </c>
      <c r="E19" s="20">
        <v>10</v>
      </c>
      <c r="F19" s="44">
        <v>6</v>
      </c>
      <c r="G19" s="44">
        <v>13</v>
      </c>
      <c r="H19" s="36">
        <v>46</v>
      </c>
      <c r="I19" s="40">
        <v>18.55</v>
      </c>
      <c r="J19" s="58">
        <v>10</v>
      </c>
      <c r="K19" s="40">
        <f t="shared" si="0"/>
        <v>28.55</v>
      </c>
      <c r="L19" s="57">
        <v>10.41</v>
      </c>
      <c r="M19" s="58">
        <v>0</v>
      </c>
      <c r="N19" s="40">
        <f t="shared" si="1"/>
        <v>10.41</v>
      </c>
      <c r="O19" s="41">
        <f t="shared" si="2"/>
        <v>536.04</v>
      </c>
      <c r="P19" s="102">
        <v>16</v>
      </c>
    </row>
    <row r="20" spans="1:16" ht="21.75" customHeight="1" thickBot="1">
      <c r="A20" s="28">
        <v>17</v>
      </c>
      <c r="B20" s="99" t="s">
        <v>32</v>
      </c>
      <c r="C20" s="100" t="s">
        <v>63</v>
      </c>
      <c r="D20" s="20">
        <v>500</v>
      </c>
      <c r="E20" s="20">
        <v>9</v>
      </c>
      <c r="F20" s="44">
        <v>6</v>
      </c>
      <c r="G20" s="44">
        <v>12</v>
      </c>
      <c r="H20" s="36">
        <v>44</v>
      </c>
      <c r="I20" s="40">
        <v>16.6</v>
      </c>
      <c r="J20" s="58">
        <v>10</v>
      </c>
      <c r="K20" s="40">
        <f t="shared" si="0"/>
        <v>26.6</v>
      </c>
      <c r="L20" s="57">
        <v>9.25</v>
      </c>
      <c r="M20" s="58">
        <v>0</v>
      </c>
      <c r="N20" s="40">
        <f t="shared" si="1"/>
        <v>9.25</v>
      </c>
      <c r="O20" s="41">
        <f t="shared" si="2"/>
        <v>535.15</v>
      </c>
      <c r="P20" s="101">
        <v>17</v>
      </c>
    </row>
    <row r="21" spans="1:16" ht="21.75" customHeight="1" thickBot="1">
      <c r="A21" s="26">
        <v>18</v>
      </c>
      <c r="B21" s="99" t="s">
        <v>54</v>
      </c>
      <c r="C21" s="100" t="s">
        <v>75</v>
      </c>
      <c r="D21" s="20">
        <v>500</v>
      </c>
      <c r="E21" s="20">
        <v>8</v>
      </c>
      <c r="F21" s="44">
        <v>5</v>
      </c>
      <c r="G21" s="44">
        <v>8</v>
      </c>
      <c r="H21" s="36">
        <v>50</v>
      </c>
      <c r="I21" s="40">
        <v>17.73</v>
      </c>
      <c r="J21" s="58">
        <v>10</v>
      </c>
      <c r="K21" s="40">
        <f t="shared" si="0"/>
        <v>27.73</v>
      </c>
      <c r="L21" s="57">
        <v>9.61</v>
      </c>
      <c r="M21" s="58">
        <v>0</v>
      </c>
      <c r="N21" s="40">
        <f t="shared" si="1"/>
        <v>9.61</v>
      </c>
      <c r="O21" s="41">
        <f t="shared" si="2"/>
        <v>533.66</v>
      </c>
      <c r="P21" s="102">
        <v>18</v>
      </c>
    </row>
    <row r="22" spans="1:16" ht="21.75" customHeight="1" thickBot="1">
      <c r="A22" s="28">
        <v>19</v>
      </c>
      <c r="B22" s="99" t="s">
        <v>40</v>
      </c>
      <c r="C22" s="100" t="s">
        <v>88</v>
      </c>
      <c r="D22" s="20">
        <v>500</v>
      </c>
      <c r="E22" s="20">
        <v>10</v>
      </c>
      <c r="F22" s="44">
        <v>2</v>
      </c>
      <c r="G22" s="44">
        <v>11</v>
      </c>
      <c r="H22" s="36">
        <v>51</v>
      </c>
      <c r="I22" s="40">
        <v>20.85</v>
      </c>
      <c r="J22" s="58">
        <v>5</v>
      </c>
      <c r="K22" s="40">
        <f t="shared" si="0"/>
        <v>25.85</v>
      </c>
      <c r="L22" s="57">
        <v>10.9</v>
      </c>
      <c r="M22" s="58">
        <v>5</v>
      </c>
      <c r="N22" s="40">
        <f t="shared" si="1"/>
        <v>15.9</v>
      </c>
      <c r="O22" s="41">
        <f t="shared" si="2"/>
        <v>532.25</v>
      </c>
      <c r="P22" s="101">
        <v>19</v>
      </c>
    </row>
    <row r="23" spans="1:16" ht="21.75" customHeight="1" thickBot="1">
      <c r="A23" s="26">
        <v>20</v>
      </c>
      <c r="B23" s="99" t="s">
        <v>58</v>
      </c>
      <c r="C23" s="100" t="s">
        <v>78</v>
      </c>
      <c r="D23" s="20">
        <v>500</v>
      </c>
      <c r="E23" s="20">
        <v>7</v>
      </c>
      <c r="F23" s="44">
        <v>8</v>
      </c>
      <c r="G23" s="44">
        <v>11</v>
      </c>
      <c r="H23" s="36">
        <v>39</v>
      </c>
      <c r="I23" s="40">
        <v>18</v>
      </c>
      <c r="J23" s="58">
        <v>10</v>
      </c>
      <c r="K23" s="40">
        <f t="shared" si="0"/>
        <v>28</v>
      </c>
      <c r="L23" s="57">
        <v>6.89</v>
      </c>
      <c r="M23" s="58">
        <v>0</v>
      </c>
      <c r="N23" s="40">
        <f t="shared" si="1"/>
        <v>6.89</v>
      </c>
      <c r="O23" s="41">
        <f t="shared" si="2"/>
        <v>530.11</v>
      </c>
      <c r="P23" s="102">
        <v>20</v>
      </c>
    </row>
    <row r="24" spans="1:16" ht="21.75" customHeight="1" thickBot="1">
      <c r="A24" s="28">
        <v>21</v>
      </c>
      <c r="B24" s="99" t="s">
        <v>52</v>
      </c>
      <c r="C24" s="100" t="s">
        <v>52</v>
      </c>
      <c r="D24" s="20">
        <v>500</v>
      </c>
      <c r="E24" s="20">
        <v>8</v>
      </c>
      <c r="F24" s="44">
        <v>0</v>
      </c>
      <c r="G24" s="44">
        <v>10</v>
      </c>
      <c r="H24" s="36">
        <v>50</v>
      </c>
      <c r="I24" s="40">
        <v>18.18</v>
      </c>
      <c r="J24" s="58">
        <v>10</v>
      </c>
      <c r="K24" s="40">
        <f t="shared" si="0"/>
        <v>28.18</v>
      </c>
      <c r="L24" s="57">
        <v>13.83</v>
      </c>
      <c r="M24" s="58">
        <v>0</v>
      </c>
      <c r="N24" s="40">
        <f t="shared" si="1"/>
        <v>13.83</v>
      </c>
      <c r="O24" s="41">
        <f t="shared" si="2"/>
        <v>525.99</v>
      </c>
      <c r="P24" s="101">
        <v>21</v>
      </c>
    </row>
    <row r="25" spans="1:16" ht="21.75" customHeight="1" thickBot="1">
      <c r="A25" s="26">
        <v>22</v>
      </c>
      <c r="B25" s="99" t="s">
        <v>40</v>
      </c>
      <c r="C25" s="100" t="s">
        <v>41</v>
      </c>
      <c r="D25" s="20">
        <v>500</v>
      </c>
      <c r="E25" s="20">
        <v>10</v>
      </c>
      <c r="F25" s="44">
        <v>3</v>
      </c>
      <c r="G25" s="44">
        <v>8</v>
      </c>
      <c r="H25" s="36">
        <v>50</v>
      </c>
      <c r="I25" s="40">
        <v>23.08</v>
      </c>
      <c r="J25" s="58">
        <v>10</v>
      </c>
      <c r="K25" s="40">
        <f t="shared" si="0"/>
        <v>33.08</v>
      </c>
      <c r="L25" s="74">
        <v>14.63</v>
      </c>
      <c r="M25" s="58">
        <v>0</v>
      </c>
      <c r="N25" s="40">
        <f t="shared" si="1"/>
        <v>14.63</v>
      </c>
      <c r="O25" s="41">
        <f t="shared" si="2"/>
        <v>523.29</v>
      </c>
      <c r="P25" s="102">
        <v>22</v>
      </c>
    </row>
    <row r="26" spans="1:16" ht="21.75" customHeight="1" thickBot="1">
      <c r="A26" s="28">
        <v>23</v>
      </c>
      <c r="B26" s="99" t="s">
        <v>52</v>
      </c>
      <c r="C26" s="100" t="s">
        <v>74</v>
      </c>
      <c r="D26" s="20">
        <v>500</v>
      </c>
      <c r="E26" s="20">
        <v>9</v>
      </c>
      <c r="F26" s="44">
        <v>1</v>
      </c>
      <c r="G26" s="44">
        <v>7</v>
      </c>
      <c r="H26" s="36">
        <v>44</v>
      </c>
      <c r="I26" s="40">
        <v>20.33</v>
      </c>
      <c r="J26" s="58">
        <v>0</v>
      </c>
      <c r="K26" s="40">
        <f t="shared" si="0"/>
        <v>20.33</v>
      </c>
      <c r="L26" s="57">
        <v>9.36</v>
      </c>
      <c r="M26" s="58">
        <v>10</v>
      </c>
      <c r="N26" s="40">
        <f t="shared" si="1"/>
        <v>19.36</v>
      </c>
      <c r="O26" s="41">
        <f t="shared" si="2"/>
        <v>521.31</v>
      </c>
      <c r="P26" s="101">
        <v>23</v>
      </c>
    </row>
    <row r="27" spans="1:16" ht="21.75" customHeight="1" thickBot="1">
      <c r="A27" s="26">
        <v>24</v>
      </c>
      <c r="B27" s="99" t="s">
        <v>40</v>
      </c>
      <c r="C27" s="100" t="s">
        <v>40</v>
      </c>
      <c r="D27" s="20">
        <v>500</v>
      </c>
      <c r="E27" s="20">
        <v>8</v>
      </c>
      <c r="F27" s="44">
        <v>4</v>
      </c>
      <c r="G27" s="44">
        <v>6</v>
      </c>
      <c r="H27" s="36">
        <v>32</v>
      </c>
      <c r="I27" s="40">
        <v>48.2</v>
      </c>
      <c r="J27" s="58">
        <v>15</v>
      </c>
      <c r="K27" s="40">
        <f t="shared" si="0"/>
        <v>63.2</v>
      </c>
      <c r="L27" s="57">
        <v>13.39</v>
      </c>
      <c r="M27" s="58">
        <v>0</v>
      </c>
      <c r="N27" s="40">
        <f t="shared" si="1"/>
        <v>13.39</v>
      </c>
      <c r="O27" s="41">
        <f t="shared" si="2"/>
        <v>473.41</v>
      </c>
      <c r="P27" s="102">
        <v>24</v>
      </c>
    </row>
  </sheetData>
  <sheetProtection/>
  <mergeCells count="11">
    <mergeCell ref="A2:A3"/>
    <mergeCell ref="B2:C2"/>
    <mergeCell ref="D2:D3"/>
    <mergeCell ref="F2:F3"/>
    <mergeCell ref="E2:E3"/>
    <mergeCell ref="O2:O3"/>
    <mergeCell ref="P2:P3"/>
    <mergeCell ref="G2:G3"/>
    <mergeCell ref="H2:H3"/>
    <mergeCell ref="I2:K2"/>
    <mergeCell ref="L2:N2"/>
  </mergeCells>
  <printOptions/>
  <pageMargins left="0.5118110236220472" right="0.5511811023622047" top="0.7480314960629921" bottom="0.7480314960629921" header="0.31496062992125984" footer="0.31496062992125984"/>
  <pageSetup horizontalDpi="600" verticalDpi="600" orientation="landscape" paperSize="9" r:id="rId1"/>
  <headerFooter alignWithMargins="0">
    <oddHeader>&amp;L&amp;"Arial,Krepko"&amp;11CELJSKA REGIJA&amp;C&amp;"Arial,Krepko"&amp;11 REGIJSKI KVIZ GASILSKE MLADINE 
&amp;R&amp;"Arial,Krepko"SLOVENSKE KONJICE, 10.11.2012</oddHeader>
    <oddFooter>&amp;C&amp;"Arial,Krepko"&amp;11Predsednik obračunske komisije: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AD15"/>
  <sheetViews>
    <sheetView zoomScale="75" zoomScaleNormal="75" zoomScalePageLayoutView="0" workbookViewId="0" topLeftCell="A1">
      <selection activeCell="AF14" sqref="AF14"/>
    </sheetView>
  </sheetViews>
  <sheetFormatPr defaultColWidth="9.140625" defaultRowHeight="12.75"/>
  <cols>
    <col min="1" max="1" width="5.7109375" style="27" customWidth="1"/>
    <col min="2" max="2" width="25.7109375" style="27" customWidth="1"/>
    <col min="3" max="3" width="25.7109375" style="2" customWidth="1"/>
    <col min="4" max="5" width="5.7109375" style="27" customWidth="1"/>
    <col min="6" max="6" width="5.7109375" style="9" customWidth="1"/>
    <col min="7" max="7" width="5.7109375" style="9" hidden="1" customWidth="1"/>
    <col min="8" max="8" width="7.7109375" style="9" hidden="1" customWidth="1"/>
    <col min="9" max="9" width="16.7109375" style="9" hidden="1" customWidth="1"/>
    <col min="10" max="10" width="18.28125" style="9" hidden="1" customWidth="1"/>
    <col min="11" max="11" width="5.7109375" style="9" customWidth="1"/>
    <col min="12" max="12" width="0.13671875" style="9" hidden="1" customWidth="1"/>
    <col min="13" max="13" width="0.2890625" style="9" hidden="1" customWidth="1"/>
    <col min="14" max="14" width="0.13671875" style="9" hidden="1" customWidth="1"/>
    <col min="15" max="15" width="5.7109375" style="9" customWidth="1"/>
    <col min="16" max="16" width="6.7109375" style="9" customWidth="1"/>
    <col min="17" max="17" width="5.7109375" style="9" customWidth="1"/>
    <col min="18" max="18" width="6.7109375" style="19" customWidth="1"/>
    <col min="19" max="20" width="3.140625" style="10" hidden="1" customWidth="1"/>
    <col min="21" max="21" width="7.28125" style="10" customWidth="1"/>
    <col min="22" max="22" width="6.57421875" style="10" customWidth="1"/>
    <col min="23" max="23" width="7.140625" style="31" customWidth="1"/>
    <col min="24" max="24" width="8.8515625" style="9" customWidth="1"/>
    <col min="25" max="25" width="0.13671875" style="2" hidden="1" customWidth="1"/>
    <col min="26" max="26" width="1.57421875" style="2" hidden="1" customWidth="1"/>
    <col min="27" max="27" width="5.7109375" style="76" customWidth="1"/>
    <col min="28" max="28" width="6.8515625" style="2" customWidth="1"/>
    <col min="29" max="29" width="3.421875" style="2" customWidth="1"/>
    <col min="30" max="16384" width="9.140625" style="2" customWidth="1"/>
  </cols>
  <sheetData>
    <row r="1" ht="19.5" customHeight="1" thickBot="1"/>
    <row r="2" spans="1:30" s="1" customFormat="1" ht="60" customHeight="1" thickBot="1">
      <c r="A2" s="177" t="s">
        <v>8</v>
      </c>
      <c r="B2" s="157" t="s">
        <v>30</v>
      </c>
      <c r="C2" s="158"/>
      <c r="D2" s="165" t="s">
        <v>1</v>
      </c>
      <c r="E2" s="167" t="s">
        <v>14</v>
      </c>
      <c r="F2" s="159" t="s">
        <v>13</v>
      </c>
      <c r="G2" s="160"/>
      <c r="H2" s="160"/>
      <c r="I2" s="160"/>
      <c r="J2" s="161"/>
      <c r="K2" s="159" t="s">
        <v>12</v>
      </c>
      <c r="L2" s="160"/>
      <c r="M2" s="160"/>
      <c r="N2" s="161"/>
      <c r="O2" s="137" t="s">
        <v>11</v>
      </c>
      <c r="P2" s="110" t="s">
        <v>31</v>
      </c>
      <c r="Q2" s="111"/>
      <c r="R2" s="182"/>
      <c r="S2" s="179" t="s">
        <v>10</v>
      </c>
      <c r="T2" s="180"/>
      <c r="U2" s="180"/>
      <c r="V2" s="180"/>
      <c r="W2" s="181"/>
      <c r="X2" s="169" t="s">
        <v>4</v>
      </c>
      <c r="Y2" s="170"/>
      <c r="Z2" s="171"/>
      <c r="AA2" s="175" t="s">
        <v>5</v>
      </c>
      <c r="AB2" s="8"/>
      <c r="AC2" s="8"/>
      <c r="AD2" s="8"/>
    </row>
    <row r="3" spans="1:30" ht="168.75" customHeight="1" thickBot="1">
      <c r="A3" s="178"/>
      <c r="B3" s="32" t="s">
        <v>7</v>
      </c>
      <c r="C3" s="34" t="s">
        <v>0</v>
      </c>
      <c r="D3" s="166"/>
      <c r="E3" s="168"/>
      <c r="F3" s="162"/>
      <c r="G3" s="163"/>
      <c r="H3" s="163"/>
      <c r="I3" s="163"/>
      <c r="J3" s="164"/>
      <c r="K3" s="162"/>
      <c r="L3" s="163"/>
      <c r="M3" s="163"/>
      <c r="N3" s="164"/>
      <c r="O3" s="138"/>
      <c r="P3" s="91" t="s">
        <v>2</v>
      </c>
      <c r="Q3" s="91" t="s">
        <v>28</v>
      </c>
      <c r="R3" s="92" t="s">
        <v>15</v>
      </c>
      <c r="S3" s="93"/>
      <c r="T3" s="93"/>
      <c r="U3" s="94" t="s">
        <v>2</v>
      </c>
      <c r="V3" s="95" t="s">
        <v>3</v>
      </c>
      <c r="W3" s="96" t="s">
        <v>15</v>
      </c>
      <c r="X3" s="172"/>
      <c r="Y3" s="173"/>
      <c r="Z3" s="174"/>
      <c r="AA3" s="176"/>
      <c r="AC3" s="6"/>
      <c r="AD3" s="7"/>
    </row>
    <row r="4" spans="1:30" ht="21.75" customHeight="1" thickBot="1">
      <c r="A4" s="20">
        <v>1</v>
      </c>
      <c r="B4" s="97" t="s">
        <v>32</v>
      </c>
      <c r="C4" s="98" t="s">
        <v>79</v>
      </c>
      <c r="D4" s="25">
        <v>500</v>
      </c>
      <c r="E4" s="25">
        <v>9</v>
      </c>
      <c r="F4" s="36">
        <v>5</v>
      </c>
      <c r="G4" s="50"/>
      <c r="H4" s="50"/>
      <c r="I4" s="50"/>
      <c r="J4" s="51"/>
      <c r="K4" s="36">
        <v>9</v>
      </c>
      <c r="L4" s="50"/>
      <c r="M4" s="50"/>
      <c r="N4" s="52"/>
      <c r="O4" s="36">
        <v>51</v>
      </c>
      <c r="P4" s="40">
        <v>31.8</v>
      </c>
      <c r="Q4" s="58">
        <v>0</v>
      </c>
      <c r="R4" s="40">
        <f aca="true" t="shared" si="0" ref="R4:R14">SUM(P4+Q4)</f>
        <v>31.8</v>
      </c>
      <c r="S4" s="53"/>
      <c r="T4" s="52"/>
      <c r="U4" s="54">
        <v>15.93</v>
      </c>
      <c r="V4" s="58">
        <v>0</v>
      </c>
      <c r="W4" s="40">
        <f aca="true" t="shared" si="1" ref="W4:W14">SUM(U4+V4)</f>
        <v>15.93</v>
      </c>
      <c r="X4" s="40">
        <f aca="true" t="shared" si="2" ref="X4:X14">D4-W4-R4+E4+O4+K4+F4</f>
        <v>526.27</v>
      </c>
      <c r="Y4" s="59"/>
      <c r="Z4" s="60"/>
      <c r="AA4" s="103">
        <v>1</v>
      </c>
      <c r="AC4" s="30"/>
      <c r="AD4" s="7"/>
    </row>
    <row r="5" spans="1:30" ht="21.75" customHeight="1" thickBot="1">
      <c r="A5" s="20">
        <v>2</v>
      </c>
      <c r="B5" s="99" t="s">
        <v>82</v>
      </c>
      <c r="C5" s="100" t="s">
        <v>66</v>
      </c>
      <c r="D5" s="20">
        <v>500</v>
      </c>
      <c r="E5" s="25">
        <v>8</v>
      </c>
      <c r="F5" s="36">
        <v>5</v>
      </c>
      <c r="G5" s="55"/>
      <c r="H5" s="55"/>
      <c r="I5" s="55"/>
      <c r="J5" s="56"/>
      <c r="K5" s="36">
        <v>10</v>
      </c>
      <c r="L5" s="55"/>
      <c r="M5" s="55"/>
      <c r="N5" s="52"/>
      <c r="O5" s="36">
        <v>51</v>
      </c>
      <c r="P5" s="40">
        <v>29.8</v>
      </c>
      <c r="Q5" s="58">
        <v>0</v>
      </c>
      <c r="R5" s="40">
        <f t="shared" si="0"/>
        <v>29.8</v>
      </c>
      <c r="S5" s="53"/>
      <c r="T5" s="52"/>
      <c r="U5" s="54">
        <v>14.07</v>
      </c>
      <c r="V5" s="58">
        <v>10</v>
      </c>
      <c r="W5" s="40">
        <f t="shared" si="1"/>
        <v>24.07</v>
      </c>
      <c r="X5" s="40">
        <f t="shared" si="2"/>
        <v>520.13</v>
      </c>
      <c r="Y5" s="61"/>
      <c r="Z5" s="62"/>
      <c r="AA5" s="104">
        <v>2</v>
      </c>
      <c r="AC5" s="7"/>
      <c r="AD5" s="7"/>
    </row>
    <row r="6" spans="1:30" ht="21.75" customHeight="1" thickBot="1">
      <c r="A6" s="20">
        <v>3</v>
      </c>
      <c r="B6" s="99" t="s">
        <v>32</v>
      </c>
      <c r="C6" s="100" t="s">
        <v>80</v>
      </c>
      <c r="D6" s="20">
        <v>500</v>
      </c>
      <c r="E6" s="25">
        <v>10</v>
      </c>
      <c r="F6" s="36">
        <v>7</v>
      </c>
      <c r="G6" s="55"/>
      <c r="H6" s="55"/>
      <c r="I6" s="55"/>
      <c r="J6" s="56"/>
      <c r="K6" s="36">
        <v>7</v>
      </c>
      <c r="L6" s="55"/>
      <c r="M6" s="55"/>
      <c r="N6" s="52"/>
      <c r="O6" s="36">
        <v>57</v>
      </c>
      <c r="P6" s="40">
        <v>46.35</v>
      </c>
      <c r="Q6" s="58">
        <v>0</v>
      </c>
      <c r="R6" s="40">
        <f t="shared" si="0"/>
        <v>46.35</v>
      </c>
      <c r="S6" s="53"/>
      <c r="T6" s="52"/>
      <c r="U6" s="54">
        <v>17.4</v>
      </c>
      <c r="V6" s="58">
        <v>0</v>
      </c>
      <c r="W6" s="40">
        <f t="shared" si="1"/>
        <v>17.4</v>
      </c>
      <c r="X6" s="40">
        <f t="shared" si="2"/>
        <v>517.25</v>
      </c>
      <c r="Y6" s="61"/>
      <c r="Z6" s="62"/>
      <c r="AA6" s="103">
        <v>3</v>
      </c>
      <c r="AC6" s="7"/>
      <c r="AD6" s="7"/>
    </row>
    <row r="7" spans="1:30" ht="21.75" customHeight="1" thickBot="1">
      <c r="A7" s="20">
        <v>4</v>
      </c>
      <c r="B7" s="99" t="s">
        <v>36</v>
      </c>
      <c r="C7" s="100" t="s">
        <v>83</v>
      </c>
      <c r="D7" s="20">
        <v>500</v>
      </c>
      <c r="E7" s="25">
        <v>10</v>
      </c>
      <c r="F7" s="36">
        <v>5</v>
      </c>
      <c r="G7" s="55"/>
      <c r="H7" s="55"/>
      <c r="I7" s="55"/>
      <c r="J7" s="56"/>
      <c r="K7" s="36">
        <v>13</v>
      </c>
      <c r="L7" s="55"/>
      <c r="M7" s="55"/>
      <c r="N7" s="52"/>
      <c r="O7" s="36">
        <v>51</v>
      </c>
      <c r="P7" s="40">
        <v>34.54</v>
      </c>
      <c r="Q7" s="58">
        <v>10</v>
      </c>
      <c r="R7" s="40">
        <f t="shared" si="0"/>
        <v>44.54</v>
      </c>
      <c r="S7" s="53"/>
      <c r="T7" s="52"/>
      <c r="U7" s="54">
        <v>17.3</v>
      </c>
      <c r="V7" s="58">
        <v>0</v>
      </c>
      <c r="W7" s="40">
        <f t="shared" si="1"/>
        <v>17.3</v>
      </c>
      <c r="X7" s="40">
        <f t="shared" si="2"/>
        <v>517.16</v>
      </c>
      <c r="Y7" s="61"/>
      <c r="Z7" s="62"/>
      <c r="AA7" s="104">
        <v>4</v>
      </c>
      <c r="AC7" s="7"/>
      <c r="AD7" s="7"/>
    </row>
    <row r="8" spans="1:30" ht="21.75" customHeight="1" thickBot="1">
      <c r="A8" s="20">
        <v>5</v>
      </c>
      <c r="B8" s="99" t="s">
        <v>54</v>
      </c>
      <c r="C8" s="100" t="s">
        <v>75</v>
      </c>
      <c r="D8" s="20">
        <v>500</v>
      </c>
      <c r="E8" s="25">
        <v>7</v>
      </c>
      <c r="F8" s="36">
        <v>5</v>
      </c>
      <c r="G8" s="55"/>
      <c r="H8" s="55"/>
      <c r="I8" s="55"/>
      <c r="J8" s="56"/>
      <c r="K8" s="36">
        <v>6</v>
      </c>
      <c r="L8" s="55"/>
      <c r="M8" s="55"/>
      <c r="N8" s="52"/>
      <c r="O8" s="36">
        <v>52</v>
      </c>
      <c r="P8" s="40">
        <v>35.74</v>
      </c>
      <c r="Q8" s="58">
        <v>0</v>
      </c>
      <c r="R8" s="40">
        <f t="shared" si="0"/>
        <v>35.74</v>
      </c>
      <c r="S8" s="53"/>
      <c r="T8" s="52"/>
      <c r="U8" s="54">
        <v>18.63</v>
      </c>
      <c r="V8" s="58">
        <v>0</v>
      </c>
      <c r="W8" s="40">
        <f t="shared" si="1"/>
        <v>18.63</v>
      </c>
      <c r="X8" s="40">
        <f t="shared" si="2"/>
        <v>515.63</v>
      </c>
      <c r="Y8" s="61"/>
      <c r="Z8" s="62"/>
      <c r="AA8" s="103">
        <v>5</v>
      </c>
      <c r="AC8" s="7"/>
      <c r="AD8" s="7"/>
    </row>
    <row r="9" spans="1:30" ht="21.75" customHeight="1" thickBot="1">
      <c r="A9" s="20">
        <v>6</v>
      </c>
      <c r="B9" s="99" t="s">
        <v>48</v>
      </c>
      <c r="C9" s="100" t="s">
        <v>72</v>
      </c>
      <c r="D9" s="20">
        <v>500</v>
      </c>
      <c r="E9" s="25">
        <v>10</v>
      </c>
      <c r="F9" s="36">
        <v>3</v>
      </c>
      <c r="G9" s="55"/>
      <c r="H9" s="55"/>
      <c r="I9" s="55"/>
      <c r="J9" s="56"/>
      <c r="K9" s="36">
        <v>7</v>
      </c>
      <c r="L9" s="55"/>
      <c r="M9" s="55"/>
      <c r="N9" s="52"/>
      <c r="O9" s="36">
        <v>51</v>
      </c>
      <c r="P9" s="40">
        <v>42.15</v>
      </c>
      <c r="Q9" s="58">
        <v>0</v>
      </c>
      <c r="R9" s="40">
        <f t="shared" si="0"/>
        <v>42.15</v>
      </c>
      <c r="S9" s="53"/>
      <c r="T9" s="52"/>
      <c r="U9" s="54">
        <v>14.31</v>
      </c>
      <c r="V9" s="58">
        <v>0</v>
      </c>
      <c r="W9" s="40">
        <f t="shared" si="1"/>
        <v>14.31</v>
      </c>
      <c r="X9" s="40">
        <f t="shared" si="2"/>
        <v>514.54</v>
      </c>
      <c r="Y9" s="61"/>
      <c r="Z9" s="62"/>
      <c r="AA9" s="104">
        <v>6</v>
      </c>
      <c r="AC9" s="7"/>
      <c r="AD9" s="7"/>
    </row>
    <row r="10" spans="1:30" ht="21.75" customHeight="1" thickBot="1">
      <c r="A10" s="20">
        <v>7</v>
      </c>
      <c r="B10" s="99" t="s">
        <v>48</v>
      </c>
      <c r="C10" s="100" t="s">
        <v>85</v>
      </c>
      <c r="D10" s="20">
        <v>500</v>
      </c>
      <c r="E10" s="25">
        <v>10</v>
      </c>
      <c r="F10" s="36">
        <v>6</v>
      </c>
      <c r="G10" s="55"/>
      <c r="H10" s="55"/>
      <c r="I10" s="55"/>
      <c r="J10" s="56"/>
      <c r="K10" s="36">
        <v>11</v>
      </c>
      <c r="L10" s="55"/>
      <c r="M10" s="55"/>
      <c r="N10" s="52"/>
      <c r="O10" s="36">
        <v>50</v>
      </c>
      <c r="P10" s="40">
        <v>48.48</v>
      </c>
      <c r="Q10" s="58">
        <v>0</v>
      </c>
      <c r="R10" s="40">
        <f t="shared" si="0"/>
        <v>48.48</v>
      </c>
      <c r="S10" s="53"/>
      <c r="T10" s="52"/>
      <c r="U10" s="54">
        <v>15.63</v>
      </c>
      <c r="V10" s="58">
        <v>0</v>
      </c>
      <c r="W10" s="40">
        <f t="shared" si="1"/>
        <v>15.63</v>
      </c>
      <c r="X10" s="40">
        <f t="shared" si="2"/>
        <v>512.89</v>
      </c>
      <c r="Y10" s="61"/>
      <c r="Z10" s="62"/>
      <c r="AA10" s="103">
        <v>7</v>
      </c>
      <c r="AC10" s="7"/>
      <c r="AD10" s="7"/>
    </row>
    <row r="11" spans="1:30" ht="21.75" customHeight="1" thickBot="1">
      <c r="A11" s="20">
        <v>8</v>
      </c>
      <c r="B11" s="99" t="s">
        <v>48</v>
      </c>
      <c r="C11" s="100" t="s">
        <v>86</v>
      </c>
      <c r="D11" s="20">
        <v>500</v>
      </c>
      <c r="E11" s="25">
        <v>8</v>
      </c>
      <c r="F11" s="36">
        <v>5</v>
      </c>
      <c r="G11" s="55"/>
      <c r="H11" s="55"/>
      <c r="I11" s="55"/>
      <c r="J11" s="56"/>
      <c r="K11" s="36">
        <v>6</v>
      </c>
      <c r="L11" s="55"/>
      <c r="M11" s="55"/>
      <c r="N11" s="52"/>
      <c r="O11" s="36">
        <v>50</v>
      </c>
      <c r="P11" s="40">
        <v>38.1</v>
      </c>
      <c r="Q11" s="58">
        <v>0</v>
      </c>
      <c r="R11" s="40">
        <f t="shared" si="0"/>
        <v>38.1</v>
      </c>
      <c r="S11" s="53"/>
      <c r="T11" s="52"/>
      <c r="U11" s="54">
        <v>18.2</v>
      </c>
      <c r="V11" s="58">
        <v>0</v>
      </c>
      <c r="W11" s="40">
        <f t="shared" si="1"/>
        <v>18.2</v>
      </c>
      <c r="X11" s="40">
        <f t="shared" si="2"/>
        <v>512.7</v>
      </c>
      <c r="Y11" s="61"/>
      <c r="Z11" s="62"/>
      <c r="AA11" s="104">
        <v>8</v>
      </c>
      <c r="AB11" s="4"/>
      <c r="AC11" s="5"/>
      <c r="AD11" s="7"/>
    </row>
    <row r="12" spans="1:30" ht="21.75" customHeight="1" thickBot="1">
      <c r="A12" s="20">
        <v>9</v>
      </c>
      <c r="B12" s="99" t="s">
        <v>44</v>
      </c>
      <c r="C12" s="100" t="s">
        <v>84</v>
      </c>
      <c r="D12" s="20">
        <v>500</v>
      </c>
      <c r="E12" s="25">
        <v>7</v>
      </c>
      <c r="F12" s="36">
        <v>6</v>
      </c>
      <c r="G12" s="55"/>
      <c r="H12" s="55"/>
      <c r="I12" s="55"/>
      <c r="J12" s="56"/>
      <c r="K12" s="36">
        <v>14</v>
      </c>
      <c r="L12" s="55"/>
      <c r="M12" s="55"/>
      <c r="N12" s="52"/>
      <c r="O12" s="36">
        <v>48</v>
      </c>
      <c r="P12" s="40">
        <v>28.8</v>
      </c>
      <c r="Q12" s="58">
        <v>15</v>
      </c>
      <c r="R12" s="40">
        <f t="shared" si="0"/>
        <v>43.8</v>
      </c>
      <c r="S12" s="53"/>
      <c r="T12" s="52"/>
      <c r="U12" s="54">
        <v>15.34</v>
      </c>
      <c r="V12" s="58">
        <v>5</v>
      </c>
      <c r="W12" s="40">
        <f t="shared" si="1"/>
        <v>20.34</v>
      </c>
      <c r="X12" s="40">
        <f t="shared" si="2"/>
        <v>510.86</v>
      </c>
      <c r="Y12" s="61"/>
      <c r="Z12" s="62"/>
      <c r="AA12" s="103">
        <v>9</v>
      </c>
      <c r="AB12" s="4"/>
      <c r="AC12" s="5"/>
      <c r="AD12" s="7"/>
    </row>
    <row r="13" spans="1:29" ht="21.75" customHeight="1" thickBot="1">
      <c r="A13" s="20">
        <v>10</v>
      </c>
      <c r="B13" s="99" t="s">
        <v>32</v>
      </c>
      <c r="C13" s="100" t="s">
        <v>81</v>
      </c>
      <c r="D13" s="20">
        <v>500</v>
      </c>
      <c r="E13" s="25">
        <v>8</v>
      </c>
      <c r="F13" s="36">
        <v>8</v>
      </c>
      <c r="G13" s="55"/>
      <c r="H13" s="55"/>
      <c r="I13" s="55"/>
      <c r="J13" s="56"/>
      <c r="K13" s="36">
        <v>11</v>
      </c>
      <c r="L13" s="55"/>
      <c r="M13" s="55"/>
      <c r="N13" s="52"/>
      <c r="O13" s="36">
        <v>60</v>
      </c>
      <c r="P13" s="79">
        <v>43.6</v>
      </c>
      <c r="Q13" s="58">
        <v>10</v>
      </c>
      <c r="R13" s="40">
        <f t="shared" si="0"/>
        <v>53.6</v>
      </c>
      <c r="S13" s="53"/>
      <c r="T13" s="52"/>
      <c r="U13" s="54">
        <v>24.52</v>
      </c>
      <c r="V13" s="58">
        <v>10</v>
      </c>
      <c r="W13" s="40">
        <f t="shared" si="1"/>
        <v>34.519999999999996</v>
      </c>
      <c r="X13" s="40">
        <f t="shared" si="2"/>
        <v>498.88</v>
      </c>
      <c r="Y13" s="61"/>
      <c r="Z13" s="62"/>
      <c r="AA13" s="104">
        <v>10</v>
      </c>
      <c r="AB13" s="4"/>
      <c r="AC13" s="3"/>
    </row>
    <row r="14" spans="1:29" ht="21.75" customHeight="1" thickBot="1">
      <c r="A14" s="20">
        <v>11</v>
      </c>
      <c r="B14" s="99" t="s">
        <v>40</v>
      </c>
      <c r="C14" s="100" t="s">
        <v>87</v>
      </c>
      <c r="D14" s="20">
        <v>500</v>
      </c>
      <c r="E14" s="25">
        <v>9</v>
      </c>
      <c r="F14" s="36">
        <v>7</v>
      </c>
      <c r="G14" s="55"/>
      <c r="H14" s="55"/>
      <c r="I14" s="55"/>
      <c r="J14" s="56"/>
      <c r="K14" s="36">
        <v>12</v>
      </c>
      <c r="L14" s="55"/>
      <c r="M14" s="55"/>
      <c r="N14" s="52"/>
      <c r="O14" s="36">
        <v>47</v>
      </c>
      <c r="P14" s="40">
        <v>53.3</v>
      </c>
      <c r="Q14" s="58">
        <v>10</v>
      </c>
      <c r="R14" s="40">
        <f t="shared" si="0"/>
        <v>63.3</v>
      </c>
      <c r="S14" s="53"/>
      <c r="T14" s="52"/>
      <c r="U14" s="54">
        <v>22.03</v>
      </c>
      <c r="V14" s="58">
        <v>0</v>
      </c>
      <c r="W14" s="40">
        <f t="shared" si="1"/>
        <v>22.03</v>
      </c>
      <c r="X14" s="40">
        <f t="shared" si="2"/>
        <v>489.67</v>
      </c>
      <c r="Y14" s="61"/>
      <c r="Z14" s="62"/>
      <c r="AA14" s="103">
        <v>11</v>
      </c>
      <c r="AB14" s="4"/>
      <c r="AC14" s="3"/>
    </row>
    <row r="15" ht="15.75">
      <c r="A15" s="29"/>
    </row>
  </sheetData>
  <sheetProtection/>
  <mergeCells count="11">
    <mergeCell ref="X2:Z3"/>
    <mergeCell ref="AA2:AA3"/>
    <mergeCell ref="A2:A3"/>
    <mergeCell ref="S2:W2"/>
    <mergeCell ref="P2:R2"/>
    <mergeCell ref="O2:O3"/>
    <mergeCell ref="F2:J3"/>
    <mergeCell ref="B2:C2"/>
    <mergeCell ref="K2:N3"/>
    <mergeCell ref="D2:D3"/>
    <mergeCell ref="E2:E3"/>
  </mergeCells>
  <printOptions/>
  <pageMargins left="0.7480314960629921" right="0.7480314960629921" top="0.8661417322834646" bottom="0.6299212598425197" header="0.4330708661417323" footer="0.2755905511811024"/>
  <pageSetup horizontalDpi="600" verticalDpi="600" orientation="landscape" paperSize="9" scale="90" r:id="rId1"/>
  <headerFooter alignWithMargins="0">
    <oddHeader>&amp;L&amp;"Arial,Krepko"&amp;11CELJSKA REGIJA&amp;C&amp;"Arial,Krepko"&amp;11 REGIJSKI KVIZ GASILSKE MLADINE 
&amp;RSLOVENSKE KONJICE, 10.11.2012</oddHeader>
    <oddFooter>&amp;C&amp;"Arial,Krepko"&amp;11Predsednik obračunske komisije: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Danica</cp:lastModifiedBy>
  <cp:lastPrinted>2012-11-11T17:49:15Z</cp:lastPrinted>
  <dcterms:created xsi:type="dcterms:W3CDTF">1997-01-31T12:20:41Z</dcterms:created>
  <dcterms:modified xsi:type="dcterms:W3CDTF">2012-11-11T17:50:23Z</dcterms:modified>
  <cp:category/>
  <cp:version/>
  <cp:contentType/>
  <cp:contentStatus/>
</cp:coreProperties>
</file>